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J359" i="1" s="1"/>
  <c r="I30" i="1"/>
  <c r="I359" i="1" s="1"/>
</calcChain>
</file>

<file path=xl/sharedStrings.xml><?xml version="1.0" encoding="utf-8"?>
<sst xmlns="http://schemas.openxmlformats.org/spreadsheetml/2006/main" count="381" uniqueCount="237">
  <si>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</si>
  <si>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</si>
  <si>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</si>
  <si>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</si>
  <si>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</si>
  <si>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</si>
  <si>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</si>
  <si>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</si>
  <si>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</si>
  <si>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rugsėjo 30 d.</t>
  </si>
  <si>
    <t>ketvirtinė</t>
  </si>
  <si>
    <t>(metinė, ketvirtinė)</t>
  </si>
  <si>
    <t>ATASKAITA</t>
  </si>
  <si>
    <t>2019 m. kovo 27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</si>
  <si>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</si>
  <si>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</si>
  <si>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</si>
  <si>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</si>
  <si>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</si>
  <si>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</si>
  <si>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</si>
  <si>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</si>
  <si>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</si>
  <si>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4.1.3.4.1.05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</si>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</sst>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topLeftCell="A52" colorId="9" zoomScaleNormal="100" workbookViewId="0">
      <selection activeCell="A151" sqref="A151:XFD356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180"/>
      <c r="F17" s="181"/>
      <c r="G17" s="180"/>
      <c r="H17" s="180"/>
      <c r="I17" s="180"/>
      <c r="J17" s="180"/>
      <c r="K17" s="180"/>
      <c r="L17" s="1"/>
    </row>
    <row r="18" spans="1:13" ht="12" customHeight="1" x14ac:dyDescent="0.25">
      <c r="A18" s="182" t="s">
        <v>15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3"/>
      <c r="D22" s="184"/>
      <c r="E22" s="184"/>
      <c r="F22" s="185"/>
      <c r="G22" s="184"/>
      <c r="H22" s="184"/>
      <c r="I22" s="184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2" t="s">
        <v>29</v>
      </c>
      <c r="B27" s="193"/>
      <c r="C27" s="193"/>
      <c r="D27" s="193"/>
      <c r="E27" s="193"/>
      <c r="F27" s="193"/>
      <c r="G27" s="196" t="s">
        <v>30</v>
      </c>
      <c r="H27" s="198" t="s">
        <v>31</v>
      </c>
      <c r="I27" s="200" t="s">
        <v>32</v>
      </c>
      <c r="J27" s="201"/>
      <c r="K27" s="202" t="s">
        <v>33</v>
      </c>
      <c r="L27" s="204" t="s">
        <v>34</v>
      </c>
    </row>
    <row r="28" spans="1:13" ht="46.5" customHeight="1" x14ac:dyDescent="0.25">
      <c r="A28" s="194"/>
      <c r="B28" s="195"/>
      <c r="C28" s="195"/>
      <c r="D28" s="195"/>
      <c r="E28" s="195"/>
      <c r="F28" s="195"/>
      <c r="G28" s="197"/>
      <c r="H28" s="199"/>
      <c r="I28" s="40" t="s">
        <v>35</v>
      </c>
      <c r="J28" s="41" t="s">
        <v>36</v>
      </c>
      <c r="K28" s="203"/>
      <c r="L28" s="205"/>
    </row>
    <row r="29" spans="1:13" ht="11.25" customHeight="1" x14ac:dyDescent="0.25">
      <c r="A29" s="186" t="s">
        <v>37</v>
      </c>
      <c r="B29" s="187"/>
      <c r="C29" s="187"/>
      <c r="D29" s="187"/>
      <c r="E29" s="187"/>
      <c r="F29" s="188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1046100</v>
      </c>
      <c r="J30" s="53">
        <f>SUM(J31+J42+J61+J82+J89+J109+J131+J150+J160)</f>
        <v>831400</v>
      </c>
      <c r="K30" s="54">
        <f>SUM(K31+K42+K61+K82+K89+K109+K131+K150+K160)</f>
        <v>696862.12000000011</v>
      </c>
      <c r="L30" s="53">
        <f>SUM(L31+L42+L61+L82+L89+L109+L131+L150+L160)</f>
        <v>696862.12000000011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1021900</v>
      </c>
      <c r="J31" s="53">
        <f>SUM(J32+J38)</f>
        <v>809900</v>
      </c>
      <c r="K31" s="61">
        <f>SUM(K32+K38)</f>
        <v>682894.46000000008</v>
      </c>
      <c r="L31" s="62">
        <f>SUM(L32+L38)</f>
        <v>682894.46000000008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1007100</v>
      </c>
      <c r="J32" s="53">
        <f>SUM(J33)</f>
        <v>798100</v>
      </c>
      <c r="K32" s="54">
        <f>SUM(K33)</f>
        <v>672246.65</v>
      </c>
      <c r="L32" s="53">
        <f>SUM(L33)</f>
        <v>672246.65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1007100</v>
      </c>
      <c r="J33" s="53">
        <f t="shared" ref="J33:L34" si="0">SUM(J34)</f>
        <v>798100</v>
      </c>
      <c r="K33" s="53">
        <f t="shared" si="0"/>
        <v>672246.65</v>
      </c>
      <c r="L33" s="53">
        <f t="shared" si="0"/>
        <v>672246.65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1007100</v>
      </c>
      <c r="J34" s="54">
        <f t="shared" si="0"/>
        <v>798100</v>
      </c>
      <c r="K34" s="54">
        <f t="shared" si="0"/>
        <v>672246.65</v>
      </c>
      <c r="L34" s="54">
        <f t="shared" si="0"/>
        <v>672246.65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>
        <v>1007100</v>
      </c>
      <c r="J35" s="73">
        <v>798100</v>
      </c>
      <c r="K35" s="73">
        <v>672246.65</v>
      </c>
      <c r="L35" s="73">
        <v>672246.65</v>
      </c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14800</v>
      </c>
      <c r="J38" s="53">
        <f t="shared" si="1"/>
        <v>11800</v>
      </c>
      <c r="K38" s="54">
        <f t="shared" si="1"/>
        <v>10647.81</v>
      </c>
      <c r="L38" s="53">
        <f t="shared" si="1"/>
        <v>10647.81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14800</v>
      </c>
      <c r="J39" s="53">
        <f t="shared" si="1"/>
        <v>11800</v>
      </c>
      <c r="K39" s="53">
        <f t="shared" si="1"/>
        <v>10647.81</v>
      </c>
      <c r="L39" s="53">
        <f t="shared" si="1"/>
        <v>10647.81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14800</v>
      </c>
      <c r="J40" s="53">
        <f t="shared" si="1"/>
        <v>11800</v>
      </c>
      <c r="K40" s="53">
        <f t="shared" si="1"/>
        <v>10647.81</v>
      </c>
      <c r="L40" s="53">
        <f t="shared" si="1"/>
        <v>10647.81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>
        <v>14800</v>
      </c>
      <c r="J41" s="73">
        <v>11800</v>
      </c>
      <c r="K41" s="73">
        <v>10647.81</v>
      </c>
      <c r="L41" s="73">
        <v>10647.81</v>
      </c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21700</v>
      </c>
      <c r="J42" s="78">
        <f t="shared" si="2"/>
        <v>19500</v>
      </c>
      <c r="K42" s="77">
        <f t="shared" si="2"/>
        <v>12396.369999999999</v>
      </c>
      <c r="L42" s="77">
        <f t="shared" si="2"/>
        <v>12396.369999999999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21700</v>
      </c>
      <c r="J43" s="54">
        <f t="shared" si="2"/>
        <v>19500</v>
      </c>
      <c r="K43" s="53">
        <f t="shared" si="2"/>
        <v>12396.369999999999</v>
      </c>
      <c r="L43" s="54">
        <f t="shared" si="2"/>
        <v>12396.369999999999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21700</v>
      </c>
      <c r="J44" s="54">
        <f t="shared" si="2"/>
        <v>19500</v>
      </c>
      <c r="K44" s="62">
        <f t="shared" si="2"/>
        <v>12396.369999999999</v>
      </c>
      <c r="L44" s="62">
        <f t="shared" si="2"/>
        <v>12396.369999999999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21700</v>
      </c>
      <c r="J45" s="84">
        <f>SUM(J46:J60)</f>
        <v>19500</v>
      </c>
      <c r="K45" s="85">
        <f>SUM(K46:K60)</f>
        <v>12396.369999999999</v>
      </c>
      <c r="L45" s="85">
        <f>SUM(L46:L60)</f>
        <v>12396.369999999999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/>
      <c r="J46" s="73"/>
      <c r="K46" s="73"/>
      <c r="L46" s="73"/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/>
      <c r="J47" s="73"/>
      <c r="K47" s="73"/>
      <c r="L47" s="73"/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/>
      <c r="J48" s="73"/>
      <c r="K48" s="73"/>
      <c r="L48" s="73"/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/>
      <c r="J49" s="73"/>
      <c r="K49" s="73"/>
      <c r="L49" s="73"/>
      <c r="M49" s="68"/>
      <c r="N49" s="68"/>
    </row>
    <row r="50" spans="1:15" ht="26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>
        <v>1900</v>
      </c>
      <c r="J51" s="73">
        <v>1500</v>
      </c>
      <c r="K51" s="73">
        <v>139.82</v>
      </c>
      <c r="L51" s="73">
        <v>139.82</v>
      </c>
      <c r="M51" s="68"/>
      <c r="N51" s="68"/>
    </row>
    <row r="52" spans="1:15" ht="15.7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/>
      <c r="J54" s="73"/>
      <c r="K54" s="73"/>
      <c r="L54" s="73"/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>
        <v>3000</v>
      </c>
      <c r="J55" s="73">
        <v>2500</v>
      </c>
      <c r="K55" s="73">
        <v>1308.5999999999999</v>
      </c>
      <c r="L55" s="73">
        <v>1308.5999999999999</v>
      </c>
      <c r="M55" s="68"/>
      <c r="N55" s="68"/>
    </row>
    <row r="56" spans="1:15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/>
      <c r="J57" s="73"/>
      <c r="K57" s="73"/>
      <c r="L57" s="73"/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>
        <v>3700</v>
      </c>
      <c r="J58" s="73">
        <v>3200</v>
      </c>
      <c r="K58" s="73">
        <v>773.82</v>
      </c>
      <c r="L58" s="73">
        <v>773.82</v>
      </c>
      <c r="M58" s="68"/>
      <c r="N58" s="68"/>
    </row>
    <row r="59" spans="1:15" ht="12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>
        <v>13100</v>
      </c>
      <c r="J60" s="73">
        <v>12300</v>
      </c>
      <c r="K60" s="73">
        <v>10174.129999999999</v>
      </c>
      <c r="L60" s="73">
        <v>10174.129999999999</v>
      </c>
      <c r="M60" s="68"/>
      <c r="N60" s="68"/>
    </row>
    <row r="61" spans="1:15" ht="14.25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2500</v>
      </c>
      <c r="J131" s="103">
        <f>SUM(J132+J137+J145)</f>
        <v>2000</v>
      </c>
      <c r="K131" s="54">
        <f>SUM(K132+K137+K145)</f>
        <v>1571.29</v>
      </c>
      <c r="L131" s="53">
        <f>SUM(L132+L137+L145)</f>
        <v>1571.29</v>
      </c>
    </row>
    <row r="132" spans="1:12" ht="12.75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2500</v>
      </c>
      <c r="J145" s="103">
        <f t="shared" si="15"/>
        <v>2000</v>
      </c>
      <c r="K145" s="54">
        <f t="shared" si="15"/>
        <v>1571.29</v>
      </c>
      <c r="L145" s="53">
        <f t="shared" si="15"/>
        <v>1571.29</v>
      </c>
    </row>
    <row r="146" spans="1:12" ht="12.75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2500</v>
      </c>
      <c r="J146" s="127">
        <f t="shared" si="15"/>
        <v>2000</v>
      </c>
      <c r="K146" s="85">
        <f t="shared" si="15"/>
        <v>1571.29</v>
      </c>
      <c r="L146" s="84">
        <f t="shared" si="15"/>
        <v>1571.29</v>
      </c>
    </row>
    <row r="147" spans="1:12" ht="12.75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2500</v>
      </c>
      <c r="J147" s="103">
        <f>SUM(J148:J149)</f>
        <v>2000</v>
      </c>
      <c r="K147" s="54">
        <f>SUM(K148:K149)</f>
        <v>1571.29</v>
      </c>
      <c r="L147" s="53">
        <f>SUM(L148:L149)</f>
        <v>1571.29</v>
      </c>
    </row>
    <row r="148" spans="1:12" ht="12.75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>
        <v>2500</v>
      </c>
      <c r="J148" s="128">
        <v>2000</v>
      </c>
      <c r="K148" s="128">
        <v>1571.29</v>
      </c>
      <c r="L148" s="128">
        <v>1571.29</v>
      </c>
    </row>
    <row r="149" spans="1:12" ht="16.5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1046100</v>
      </c>
      <c r="J359" s="122">
        <f>SUM(J30+J176)</f>
        <v>831400</v>
      </c>
      <c r="K359" s="122">
        <f>SUM(K30+K176)</f>
        <v>696862.12000000011</v>
      </c>
      <c r="L359" s="122">
        <f>SUM(L30+L176)</f>
        <v>696862.12000000011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9" t="s">
        <v>233</v>
      </c>
      <c r="L362" s="189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90" t="s">
        <v>236</v>
      </c>
      <c r="E365" s="191"/>
      <c r="F365" s="191"/>
      <c r="G365" s="191"/>
      <c r="H365" s="168"/>
      <c r="I365" s="169" t="s">
        <v>232</v>
      </c>
      <c r="K365" s="189" t="s">
        <v>233</v>
      </c>
      <c r="L365" s="189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9" scale="81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2019-10-14T12:00:38Z</dcterms:modified>
</cp:coreProperties>
</file>