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 IIketv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59" i="1" s="1"/>
  <c r="K30" i="1"/>
  <c r="K359" i="1" s="1"/>
  <c r="J30" i="1"/>
  <c r="J359" i="1" s="1"/>
  <c r="I30" i="1"/>
  <c r="I359" i="1" s="1"/>
</calcChain>
</file>

<file path=xl/sharedStrings.xml><?xml version="1.0" encoding="utf-8"?>
<sst xmlns="http://schemas.openxmlformats.org/spreadsheetml/2006/main" count="382" uniqueCount="238">
  <si>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</si>
  <si>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</si>
  <si>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</si>
  <si>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</si>
  <si>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</si>
  <si>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</si>
  <si>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</si>
  <si>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</si>
  <si>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</si>
  <si>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birželio 30 d.</t>
  </si>
  <si>
    <t>ketvirtinė</t>
  </si>
  <si>
    <t>(metinė, ketvirtinė)</t>
  </si>
  <si>
    <t>ATASKAITA</t>
  </si>
  <si>
    <t>2019 m. liepos 2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</si>
  <si>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</si>
  <si>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</si>
  <si>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</si>
  <si>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</si>
  <si>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</si>
  <si>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</si>
  <si>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</si>
  <si>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</si>
  <si>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</si>
  <si>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5BIPPVL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</si>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</sst>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colorId="9" workbookViewId="0">
      <selection activeCell="A68" sqref="A68:XFD354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13</v>
      </c>
      <c r="H15" s="178"/>
      <c r="I15" s="178"/>
      <c r="J15" s="178"/>
      <c r="K15" s="178"/>
    </row>
    <row r="16" spans="1:13" ht="11.25" customHeight="1" x14ac:dyDescent="0.25">
      <c r="G16" s="179" t="s">
        <v>14</v>
      </c>
      <c r="H16" s="179"/>
      <c r="I16" s="179"/>
      <c r="J16" s="179"/>
      <c r="K16" s="179"/>
    </row>
    <row r="17" spans="1:13" ht="15" customHeight="1" x14ac:dyDescent="0.25">
      <c r="B17" s="1"/>
      <c r="C17" s="1"/>
      <c r="D17" s="1"/>
      <c r="E17" s="205" t="s">
        <v>237</v>
      </c>
      <c r="F17" s="180"/>
      <c r="G17" s="206"/>
      <c r="H17" s="206"/>
      <c r="I17" s="206"/>
      <c r="J17" s="206"/>
      <c r="K17" s="206"/>
      <c r="L17" s="1"/>
    </row>
    <row r="18" spans="1:13" ht="12" customHeight="1" x14ac:dyDescent="0.25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2"/>
      <c r="D22" s="183"/>
      <c r="E22" s="183"/>
      <c r="F22" s="184"/>
      <c r="G22" s="183"/>
      <c r="H22" s="183"/>
      <c r="I22" s="183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G25" s="170" t="s">
        <v>24</v>
      </c>
      <c r="H25" s="170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28</v>
      </c>
    </row>
    <row r="27" spans="1:13" ht="24" customHeight="1" x14ac:dyDescent="0.25">
      <c r="A27" s="191" t="s">
        <v>29</v>
      </c>
      <c r="B27" s="192"/>
      <c r="C27" s="192"/>
      <c r="D27" s="192"/>
      <c r="E27" s="192"/>
      <c r="F27" s="192"/>
      <c r="G27" s="195" t="s">
        <v>30</v>
      </c>
      <c r="H27" s="197" t="s">
        <v>31</v>
      </c>
      <c r="I27" s="199" t="s">
        <v>32</v>
      </c>
      <c r="J27" s="200"/>
      <c r="K27" s="201" t="s">
        <v>33</v>
      </c>
      <c r="L27" s="203" t="s">
        <v>34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40" t="s">
        <v>35</v>
      </c>
      <c r="J28" s="41" t="s">
        <v>36</v>
      </c>
      <c r="K28" s="202"/>
      <c r="L28" s="204"/>
    </row>
    <row r="29" spans="1:13" ht="11.25" customHeight="1" x14ac:dyDescent="0.25">
      <c r="A29" s="185" t="s">
        <v>37</v>
      </c>
      <c r="B29" s="186"/>
      <c r="C29" s="186"/>
      <c r="D29" s="186"/>
      <c r="E29" s="186"/>
      <c r="F29" s="187"/>
      <c r="G29" s="42">
        <v>2</v>
      </c>
      <c r="H29" s="43">
        <v>3</v>
      </c>
      <c r="I29" s="44" t="s">
        <v>38</v>
      </c>
      <c r="J29" s="45" t="s">
        <v>39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40</v>
      </c>
      <c r="H30" s="42">
        <v>1</v>
      </c>
      <c r="I30" s="53">
        <f>SUM(I31+I42+I61+I82+I89+I109+I131+I150+I160)</f>
        <v>3000</v>
      </c>
      <c r="J30" s="53">
        <f>SUM(J31+J42+J61+J82+J89+J109+J131+J150+J160)</f>
        <v>3000</v>
      </c>
      <c r="K30" s="54">
        <f>SUM(K31+K42+K61+K82+K89+K109+K131+K150+K160)</f>
        <v>3028.22</v>
      </c>
      <c r="L30" s="53">
        <f>SUM(L31+L42+L61+L82+L89+L109+L131+L150+L160)</f>
        <v>3028.22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41</v>
      </c>
      <c r="H31" s="42">
        <v>2</v>
      </c>
      <c r="I31" s="53">
        <f>SUM(I32+I38)</f>
        <v>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42</v>
      </c>
      <c r="H32" s="42">
        <v>3</v>
      </c>
      <c r="I32" s="53">
        <f>SUM(I33)</f>
        <v>0</v>
      </c>
      <c r="J32" s="53">
        <f>SUM(J33)</f>
        <v>0</v>
      </c>
      <c r="K32" s="54">
        <f>SUM(K33)</f>
        <v>0</v>
      </c>
      <c r="L32" s="53">
        <f>SUM(L33)</f>
        <v>0</v>
      </c>
      <c r="M32" s="68"/>
    </row>
    <row r="33" spans="1:15" ht="13.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42</v>
      </c>
      <c r="H33" s="42">
        <v>4</v>
      </c>
      <c r="I33" s="53">
        <f>SUM(I34+I36)</f>
        <v>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M33" s="68"/>
      <c r="N33" s="68"/>
    </row>
    <row r="34" spans="1:15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43</v>
      </c>
      <c r="H34" s="42">
        <v>5</v>
      </c>
      <c r="I34" s="54">
        <f>SUM(I35)</f>
        <v>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43</v>
      </c>
      <c r="H35" s="42">
        <v>6</v>
      </c>
      <c r="I35" s="72"/>
      <c r="J35" s="73"/>
      <c r="K35" s="73"/>
      <c r="L35" s="73"/>
      <c r="M35" s="68"/>
      <c r="N35" s="68"/>
    </row>
    <row r="36" spans="1:15" ht="12.7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44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44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45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M38" s="68"/>
      <c r="N38" s="68"/>
    </row>
    <row r="39" spans="1:15" ht="15.7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45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M39" s="68"/>
    </row>
    <row r="40" spans="1:15" ht="13.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45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45</v>
      </c>
      <c r="H41" s="42">
        <v>12</v>
      </c>
      <c r="I41" s="74"/>
      <c r="J41" s="73"/>
      <c r="K41" s="73"/>
      <c r="L41" s="73"/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46</v>
      </c>
      <c r="H42" s="42">
        <v>13</v>
      </c>
      <c r="I42" s="77">
        <f t="shared" ref="I42:L44" si="2">I43</f>
        <v>3000</v>
      </c>
      <c r="J42" s="78">
        <f t="shared" si="2"/>
        <v>3000</v>
      </c>
      <c r="K42" s="77">
        <f t="shared" si="2"/>
        <v>3028.22</v>
      </c>
      <c r="L42" s="77">
        <f t="shared" si="2"/>
        <v>3028.22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46</v>
      </c>
      <c r="H43" s="42">
        <v>14</v>
      </c>
      <c r="I43" s="53">
        <f t="shared" si="2"/>
        <v>3000</v>
      </c>
      <c r="J43" s="54">
        <f t="shared" si="2"/>
        <v>3000</v>
      </c>
      <c r="K43" s="53">
        <f t="shared" si="2"/>
        <v>3028.22</v>
      </c>
      <c r="L43" s="54">
        <f t="shared" si="2"/>
        <v>3028.22</v>
      </c>
      <c r="M43" s="68"/>
      <c r="O43" s="68"/>
    </row>
    <row r="44" spans="1:15" ht="15.7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46</v>
      </c>
      <c r="H44" s="42">
        <v>15</v>
      </c>
      <c r="I44" s="53">
        <f t="shared" si="2"/>
        <v>3000</v>
      </c>
      <c r="J44" s="54">
        <f t="shared" si="2"/>
        <v>3000</v>
      </c>
      <c r="K44" s="62">
        <f t="shared" si="2"/>
        <v>3028.22</v>
      </c>
      <c r="L44" s="62">
        <f t="shared" si="2"/>
        <v>3028.22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46</v>
      </c>
      <c r="H45" s="42">
        <v>16</v>
      </c>
      <c r="I45" s="84">
        <f>SUM(I46:I60)</f>
        <v>3000</v>
      </c>
      <c r="J45" s="84">
        <f>SUM(J46:J60)</f>
        <v>3000</v>
      </c>
      <c r="K45" s="85">
        <f>SUM(K46:K60)</f>
        <v>3028.22</v>
      </c>
      <c r="L45" s="85">
        <f>SUM(L46:L60)</f>
        <v>3028.22</v>
      </c>
      <c r="M45" s="68"/>
      <c r="N45" s="68"/>
    </row>
    <row r="46" spans="1:15" ht="15.7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47</v>
      </c>
      <c r="H46" s="42">
        <v>17</v>
      </c>
      <c r="I46" s="73">
        <v>3000</v>
      </c>
      <c r="J46" s="73">
        <v>3000</v>
      </c>
      <c r="K46" s="73">
        <v>3028.22</v>
      </c>
      <c r="L46" s="73">
        <v>3028.22</v>
      </c>
      <c r="M46" s="68"/>
      <c r="N46" s="68"/>
    </row>
    <row r="47" spans="1:15" ht="26.2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48</v>
      </c>
      <c r="H47" s="42">
        <v>18</v>
      </c>
      <c r="I47" s="73"/>
      <c r="J47" s="73"/>
      <c r="K47" s="73"/>
      <c r="L47" s="73"/>
      <c r="M47" s="68"/>
      <c r="N47" s="68"/>
    </row>
    <row r="48" spans="1:15" ht="26.25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49</v>
      </c>
      <c r="H48" s="42">
        <v>19</v>
      </c>
      <c r="I48" s="73"/>
      <c r="J48" s="73"/>
      <c r="K48" s="73"/>
      <c r="L48" s="73"/>
      <c r="M48" s="68"/>
      <c r="N48" s="68"/>
    </row>
    <row r="49" spans="1:15" ht="27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50</v>
      </c>
      <c r="H49" s="42">
        <v>20</v>
      </c>
      <c r="I49" s="73"/>
      <c r="J49" s="73"/>
      <c r="K49" s="73"/>
      <c r="L49" s="73"/>
      <c r="M49" s="68"/>
      <c r="N49" s="68"/>
    </row>
    <row r="50" spans="1:15" ht="26.25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51</v>
      </c>
      <c r="H50" s="42">
        <v>21</v>
      </c>
      <c r="I50" s="73"/>
      <c r="J50" s="73"/>
      <c r="K50" s="73"/>
      <c r="L50" s="73"/>
      <c r="M50" s="68"/>
      <c r="N50" s="68"/>
    </row>
    <row r="51" spans="1:15" ht="12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52</v>
      </c>
      <c r="H51" s="42">
        <v>22</v>
      </c>
      <c r="I51" s="74"/>
      <c r="J51" s="73"/>
      <c r="K51" s="73"/>
      <c r="L51" s="73"/>
      <c r="M51" s="68"/>
      <c r="N51" s="68"/>
    </row>
    <row r="52" spans="1:15" ht="15.75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53</v>
      </c>
      <c r="H52" s="42">
        <v>23</v>
      </c>
      <c r="I52" s="96"/>
      <c r="J52" s="73"/>
      <c r="K52" s="73"/>
      <c r="L52" s="73"/>
      <c r="M52" s="68"/>
      <c r="N52" s="68"/>
    </row>
    <row r="53" spans="1:15" ht="25.5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54</v>
      </c>
      <c r="H53" s="42">
        <v>24</v>
      </c>
      <c r="I53" s="74"/>
      <c r="J53" s="74"/>
      <c r="K53" s="74"/>
      <c r="L53" s="74"/>
      <c r="M53" s="68"/>
      <c r="N53" s="68"/>
    </row>
    <row r="54" spans="1:15" ht="27.75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55</v>
      </c>
      <c r="H54" s="42">
        <v>25</v>
      </c>
      <c r="I54" s="74"/>
      <c r="J54" s="73"/>
      <c r="K54" s="73"/>
      <c r="L54" s="73"/>
      <c r="M54" s="68"/>
      <c r="N54" s="68"/>
    </row>
    <row r="55" spans="1:15" ht="15.75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56</v>
      </c>
      <c r="H55" s="42">
        <v>26</v>
      </c>
      <c r="I55" s="74"/>
      <c r="J55" s="73"/>
      <c r="K55" s="73"/>
      <c r="L55" s="73"/>
      <c r="M55" s="68"/>
      <c r="N55" s="68"/>
    </row>
    <row r="56" spans="1:15" ht="27.75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57</v>
      </c>
      <c r="H56" s="42">
        <v>27</v>
      </c>
      <c r="I56" s="74"/>
      <c r="J56" s="74"/>
      <c r="K56" s="74"/>
      <c r="L56" s="74"/>
      <c r="M56" s="68"/>
      <c r="N56" s="68"/>
    </row>
    <row r="57" spans="1:15" ht="14.25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58</v>
      </c>
      <c r="H57" s="42">
        <v>28</v>
      </c>
      <c r="I57" s="74"/>
      <c r="J57" s="73"/>
      <c r="K57" s="73"/>
      <c r="L57" s="73"/>
      <c r="M57" s="68"/>
      <c r="N57" s="68"/>
    </row>
    <row r="58" spans="1:15" ht="27.75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59</v>
      </c>
      <c r="H58" s="42">
        <v>29</v>
      </c>
      <c r="I58" s="74"/>
      <c r="J58" s="73"/>
      <c r="K58" s="73"/>
      <c r="L58" s="73"/>
      <c r="M58" s="68"/>
      <c r="N58" s="68"/>
    </row>
    <row r="59" spans="1:15" ht="12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60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61</v>
      </c>
      <c r="H60" s="42">
        <v>31</v>
      </c>
      <c r="I60" s="74"/>
      <c r="J60" s="73"/>
      <c r="K60" s="73"/>
      <c r="L60" s="73"/>
      <c r="M60" s="68"/>
      <c r="N60" s="68"/>
    </row>
    <row r="61" spans="1:15" ht="14.25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62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63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64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64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65</v>
      </c>
      <c r="H65" s="42">
        <v>36</v>
      </c>
      <c r="I65" s="74"/>
      <c r="J65" s="74"/>
      <c r="K65" s="74"/>
      <c r="L65" s="74"/>
      <c r="M65" s="68"/>
      <c r="N65" s="68"/>
    </row>
    <row r="66" spans="1:14" ht="19.5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66</v>
      </c>
      <c r="H66" s="42">
        <v>37</v>
      </c>
      <c r="I66" s="72"/>
      <c r="J66" s="72"/>
      <c r="K66" s="72"/>
      <c r="L66" s="72"/>
      <c r="M66" s="68"/>
      <c r="N66" s="68"/>
    </row>
    <row r="67" spans="1:14" ht="16.5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67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68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68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65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66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67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69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70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71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72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73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74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74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74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74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75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76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76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76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77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78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79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80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81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81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81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82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83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84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84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84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85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86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87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88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88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88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89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90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90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90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91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92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93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93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93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94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95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96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96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96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96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97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97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97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97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98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98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98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98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99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100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99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101</v>
      </c>
      <c r="H130" s="42">
        <v>101</v>
      </c>
      <c r="I130" s="74"/>
      <c r="J130" s="74"/>
      <c r="K130" s="74"/>
      <c r="L130" s="74"/>
    </row>
    <row r="131" spans="1:12" ht="14.25" hidden="1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102</v>
      </c>
      <c r="H131" s="42">
        <v>102</v>
      </c>
      <c r="I131" s="54">
        <f>SUM(I132+I137+I145)</f>
        <v>0</v>
      </c>
      <c r="J131" s="103">
        <f>SUM(J132+J137+J145)</f>
        <v>0</v>
      </c>
      <c r="K131" s="54">
        <f>SUM(K132+K137+K145)</f>
        <v>0</v>
      </c>
      <c r="L131" s="53">
        <f>SUM(L132+L137+L145)</f>
        <v>0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103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103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103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104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105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106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107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107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108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109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110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110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110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111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111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111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112</v>
      </c>
      <c r="H148" s="42">
        <v>119</v>
      </c>
      <c r="I148" s="128"/>
      <c r="J148" s="128"/>
      <c r="K148" s="128"/>
      <c r="L148" s="128"/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113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114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114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115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115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116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117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118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119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119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119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120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121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122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122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122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123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124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125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126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127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128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129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130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131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132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133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134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135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136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137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138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138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139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139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140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141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142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143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143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144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145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146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147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147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148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149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150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151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151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151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152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152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152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153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154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155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156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157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158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158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158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159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159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160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161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162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163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164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159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165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165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166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166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167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167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167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168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169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170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171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172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173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174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174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175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176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177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178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179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180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181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181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182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183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184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184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185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186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187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187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188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189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190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190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190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191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191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191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192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192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193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194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195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196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174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174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197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176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177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178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179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198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199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199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200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201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202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202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203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204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205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205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206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207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208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208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208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191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191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191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192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192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193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194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209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210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196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174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174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197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176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177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178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211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198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212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212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213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214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215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215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216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217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218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218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219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220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221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221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222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191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191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191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223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223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224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225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226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173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173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174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197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176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177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178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179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198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212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212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213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214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215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215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216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217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218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218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219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227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221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221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221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191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191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191</v>
      </c>
      <c r="H354" s="42">
        <v>325</v>
      </c>
      <c r="I354" s="140"/>
      <c r="J354" s="140"/>
      <c r="K354" s="140"/>
      <c r="L354" s="139"/>
    </row>
    <row r="355" spans="1:12" ht="15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223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223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224</v>
      </c>
      <c r="H357" s="42">
        <v>328</v>
      </c>
      <c r="I357" s="140"/>
      <c r="J357" s="140"/>
      <c r="K357" s="140"/>
      <c r="L357" s="139"/>
    </row>
    <row r="358" spans="1:12" ht="30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225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228</v>
      </c>
      <c r="H359" s="42">
        <v>330</v>
      </c>
      <c r="I359" s="122">
        <f>SUM(I30+I176)</f>
        <v>3000</v>
      </c>
      <c r="J359" s="122">
        <f>SUM(J30+J176)</f>
        <v>3000</v>
      </c>
      <c r="K359" s="122">
        <f>SUM(K30+K176)</f>
        <v>3028.22</v>
      </c>
      <c r="L359" s="122">
        <f>SUM(L30+L176)</f>
        <v>3028.22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229</v>
      </c>
      <c r="H361" s="16"/>
      <c r="I361" s="161"/>
      <c r="J361" s="159"/>
      <c r="K361" s="161" t="s">
        <v>230</v>
      </c>
      <c r="L361" s="161"/>
    </row>
    <row r="362" spans="1:12" ht="18.75" customHeight="1" x14ac:dyDescent="0.25">
      <c r="A362" s="162"/>
      <c r="B362" s="162"/>
      <c r="C362" s="162"/>
      <c r="D362" s="163" t="s">
        <v>231</v>
      </c>
      <c r="E362" s="1"/>
      <c r="F362" s="24"/>
      <c r="G362" s="1"/>
      <c r="H362" s="164"/>
      <c r="I362" s="165" t="s">
        <v>232</v>
      </c>
      <c r="K362" s="188" t="s">
        <v>233</v>
      </c>
      <c r="L362" s="188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234</v>
      </c>
      <c r="I364" s="166"/>
      <c r="K364" s="167" t="s">
        <v>235</v>
      </c>
      <c r="L364" s="167"/>
    </row>
    <row r="365" spans="1:12" ht="26.25" customHeight="1" x14ac:dyDescent="0.25">
      <c r="D365" s="189" t="s">
        <v>236</v>
      </c>
      <c r="E365" s="190"/>
      <c r="F365" s="190"/>
      <c r="G365" s="190"/>
      <c r="H365" s="168"/>
      <c r="I365" s="169" t="s">
        <v>232</v>
      </c>
      <c r="K365" s="188" t="s">
        <v>233</v>
      </c>
      <c r="L365" s="188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2019-07-02T05:28:25Z</dcterms:modified>
</cp:coreProperties>
</file>