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Ataskaitos Laimutei\"/>
    </mc:Choice>
  </mc:AlternateContent>
  <bookViews>
    <workbookView xWindow="0" yWindow="0" windowWidth="23040" windowHeight="9372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J356" i="1" s="1"/>
  <c r="I357" i="1"/>
  <c r="L356" i="1"/>
  <c r="K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J342" i="1" s="1"/>
  <c r="I343" i="1"/>
  <c r="L342" i="1"/>
  <c r="K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J329" i="1" s="1"/>
  <c r="I330" i="1"/>
  <c r="L329" i="1"/>
  <c r="K329" i="1"/>
  <c r="I329" i="1"/>
  <c r="I328" i="1" s="1"/>
  <c r="L328" i="1"/>
  <c r="K328" i="1"/>
  <c r="L325" i="1"/>
  <c r="K325" i="1"/>
  <c r="J325" i="1"/>
  <c r="J324" i="1" s="1"/>
  <c r="I325" i="1"/>
  <c r="L324" i="1"/>
  <c r="K324" i="1"/>
  <c r="I324" i="1"/>
  <c r="L322" i="1"/>
  <c r="K322" i="1"/>
  <c r="J322" i="1"/>
  <c r="J321" i="1" s="1"/>
  <c r="I322" i="1"/>
  <c r="L321" i="1"/>
  <c r="K321" i="1"/>
  <c r="I321" i="1"/>
  <c r="L319" i="1"/>
  <c r="K319" i="1"/>
  <c r="J319" i="1"/>
  <c r="J318" i="1" s="1"/>
  <c r="I319" i="1"/>
  <c r="L318" i="1"/>
  <c r="K318" i="1"/>
  <c r="I318" i="1"/>
  <c r="L315" i="1"/>
  <c r="K315" i="1"/>
  <c r="J315" i="1"/>
  <c r="J314" i="1" s="1"/>
  <c r="I315" i="1"/>
  <c r="I314" i="1" s="1"/>
  <c r="L314" i="1"/>
  <c r="K314" i="1"/>
  <c r="L311" i="1"/>
  <c r="K311" i="1"/>
  <c r="J311" i="1"/>
  <c r="J310" i="1" s="1"/>
  <c r="I311" i="1"/>
  <c r="L310" i="1"/>
  <c r="K310" i="1"/>
  <c r="I310" i="1"/>
  <c r="L307" i="1"/>
  <c r="K307" i="1"/>
  <c r="J307" i="1"/>
  <c r="J306" i="1" s="1"/>
  <c r="I307" i="1"/>
  <c r="L306" i="1"/>
  <c r="K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I297" i="1" s="1"/>
  <c r="I296" i="1" s="1"/>
  <c r="I295" i="1" s="1"/>
  <c r="L297" i="1"/>
  <c r="K297" i="1"/>
  <c r="J297" i="1"/>
  <c r="L296" i="1"/>
  <c r="K296" i="1"/>
  <c r="L295" i="1"/>
  <c r="K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I281" i="1" s="1"/>
  <c r="L281" i="1"/>
  <c r="K281" i="1"/>
  <c r="J281" i="1"/>
  <c r="L278" i="1"/>
  <c r="K278" i="1"/>
  <c r="J278" i="1"/>
  <c r="I278" i="1"/>
  <c r="I277" i="1" s="1"/>
  <c r="I263" i="1" s="1"/>
  <c r="L277" i="1"/>
  <c r="K277" i="1"/>
  <c r="J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J249" i="1" s="1"/>
  <c r="I250" i="1"/>
  <c r="L249" i="1"/>
  <c r="K249" i="1"/>
  <c r="I249" i="1"/>
  <c r="L246" i="1"/>
  <c r="K246" i="1"/>
  <c r="J246" i="1"/>
  <c r="J245" i="1" s="1"/>
  <c r="I246" i="1"/>
  <c r="L245" i="1"/>
  <c r="K245" i="1"/>
  <c r="I245" i="1"/>
  <c r="L242" i="1"/>
  <c r="K242" i="1"/>
  <c r="J242" i="1"/>
  <c r="J241" i="1" s="1"/>
  <c r="I242" i="1"/>
  <c r="I241" i="1" s="1"/>
  <c r="L241" i="1"/>
  <c r="K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L230" i="1"/>
  <c r="K230" i="1"/>
  <c r="L226" i="1"/>
  <c r="K226" i="1"/>
  <c r="J226" i="1"/>
  <c r="J225" i="1" s="1"/>
  <c r="J224" i="1" s="1"/>
  <c r="I226" i="1"/>
  <c r="L225" i="1"/>
  <c r="K225" i="1"/>
  <c r="I225" i="1"/>
  <c r="L224" i="1"/>
  <c r="K224" i="1"/>
  <c r="I224" i="1"/>
  <c r="L222" i="1"/>
  <c r="K222" i="1"/>
  <c r="J222" i="1"/>
  <c r="J221" i="1" s="1"/>
  <c r="J220" i="1" s="1"/>
  <c r="I222" i="1"/>
  <c r="L221" i="1"/>
  <c r="K221" i="1"/>
  <c r="I221" i="1"/>
  <c r="L220" i="1"/>
  <c r="K220" i="1"/>
  <c r="I220" i="1"/>
  <c r="L213" i="1"/>
  <c r="K213" i="1"/>
  <c r="J213" i="1"/>
  <c r="J212" i="1" s="1"/>
  <c r="I213" i="1"/>
  <c r="I212" i="1" s="1"/>
  <c r="L212" i="1"/>
  <c r="K212" i="1"/>
  <c r="L210" i="1"/>
  <c r="K210" i="1"/>
  <c r="J210" i="1"/>
  <c r="I210" i="1"/>
  <c r="L209" i="1"/>
  <c r="K209" i="1"/>
  <c r="J209" i="1"/>
  <c r="J208" i="1" s="1"/>
  <c r="I209" i="1"/>
  <c r="I208" i="1" s="1"/>
  <c r="L208" i="1"/>
  <c r="K208" i="1"/>
  <c r="L203" i="1"/>
  <c r="K203" i="1"/>
  <c r="J203" i="1"/>
  <c r="J202" i="1" s="1"/>
  <c r="J201" i="1" s="1"/>
  <c r="I203" i="1"/>
  <c r="L202" i="1"/>
  <c r="K202" i="1"/>
  <c r="I202" i="1"/>
  <c r="L201" i="1"/>
  <c r="K201" i="1"/>
  <c r="I201" i="1"/>
  <c r="L199" i="1"/>
  <c r="K199" i="1"/>
  <c r="J199" i="1"/>
  <c r="I199" i="1"/>
  <c r="I198" i="1" s="1"/>
  <c r="L198" i="1"/>
  <c r="K198" i="1"/>
  <c r="J198" i="1"/>
  <c r="L194" i="1"/>
  <c r="K194" i="1"/>
  <c r="J194" i="1"/>
  <c r="I194" i="1"/>
  <c r="I193" i="1" s="1"/>
  <c r="L193" i="1"/>
  <c r="K193" i="1"/>
  <c r="J193" i="1"/>
  <c r="L188" i="1"/>
  <c r="K188" i="1"/>
  <c r="J188" i="1"/>
  <c r="J187" i="1" s="1"/>
  <c r="I188" i="1"/>
  <c r="L187" i="1"/>
  <c r="K187" i="1"/>
  <c r="I187" i="1"/>
  <c r="L183" i="1"/>
  <c r="K183" i="1"/>
  <c r="J183" i="1"/>
  <c r="J182" i="1" s="1"/>
  <c r="I183" i="1"/>
  <c r="L182" i="1"/>
  <c r="K182" i="1"/>
  <c r="I182" i="1"/>
  <c r="L180" i="1"/>
  <c r="K180" i="1"/>
  <c r="J180" i="1"/>
  <c r="I180" i="1"/>
  <c r="L179" i="1"/>
  <c r="K179" i="1"/>
  <c r="J179" i="1"/>
  <c r="I179" i="1"/>
  <c r="I178" i="1" s="1"/>
  <c r="I177" i="1" s="1"/>
  <c r="L178" i="1"/>
  <c r="K178" i="1"/>
  <c r="L177" i="1"/>
  <c r="K177" i="1"/>
  <c r="L176" i="1"/>
  <c r="K176" i="1"/>
  <c r="L172" i="1"/>
  <c r="K172" i="1"/>
  <c r="J172" i="1"/>
  <c r="J171" i="1" s="1"/>
  <c r="I172" i="1"/>
  <c r="L171" i="1"/>
  <c r="K171" i="1"/>
  <c r="I171" i="1"/>
  <c r="L167" i="1"/>
  <c r="K167" i="1"/>
  <c r="J167" i="1"/>
  <c r="J166" i="1" s="1"/>
  <c r="J165" i="1" s="1"/>
  <c r="I167" i="1"/>
  <c r="L166" i="1"/>
  <c r="K166" i="1"/>
  <c r="I166" i="1"/>
  <c r="I165" i="1" s="1"/>
  <c r="L165" i="1"/>
  <c r="K165" i="1"/>
  <c r="L163" i="1"/>
  <c r="K163" i="1"/>
  <c r="J163" i="1"/>
  <c r="I163" i="1"/>
  <c r="L162" i="1"/>
  <c r="K162" i="1"/>
  <c r="J162" i="1"/>
  <c r="J161" i="1" s="1"/>
  <c r="I162" i="1"/>
  <c r="I161" i="1" s="1"/>
  <c r="L161" i="1"/>
  <c r="K161" i="1"/>
  <c r="L160" i="1"/>
  <c r="K160" i="1"/>
  <c r="L158" i="1"/>
  <c r="K158" i="1"/>
  <c r="J158" i="1"/>
  <c r="J157" i="1" s="1"/>
  <c r="I158" i="1"/>
  <c r="I157" i="1" s="1"/>
  <c r="I151" i="1" s="1"/>
  <c r="I150" i="1" s="1"/>
  <c r="L157" i="1"/>
  <c r="K157" i="1"/>
  <c r="L153" i="1"/>
  <c r="K153" i="1"/>
  <c r="J153" i="1"/>
  <c r="J152" i="1" s="1"/>
  <c r="J151" i="1" s="1"/>
  <c r="J150" i="1" s="1"/>
  <c r="I153" i="1"/>
  <c r="L152" i="1"/>
  <c r="K152" i="1"/>
  <c r="I152" i="1"/>
  <c r="L151" i="1"/>
  <c r="K151" i="1"/>
  <c r="L150" i="1"/>
  <c r="K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60" i="1" s="1"/>
  <c r="K30" i="1"/>
  <c r="K360" i="1" s="1"/>
  <c r="J30" i="1" l="1"/>
  <c r="J178" i="1"/>
  <c r="J177" i="1" s="1"/>
  <c r="J231" i="1"/>
  <c r="J230" i="1" s="1"/>
  <c r="J296" i="1"/>
  <c r="I160" i="1"/>
  <c r="I30" i="1" s="1"/>
  <c r="I231" i="1"/>
  <c r="I230" i="1" s="1"/>
  <c r="I176" i="1" s="1"/>
  <c r="J160" i="1"/>
  <c r="J328" i="1"/>
  <c r="I360" i="1" l="1"/>
  <c r="J295" i="1"/>
  <c r="J176" i="1" s="1"/>
  <c r="J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<sst xmlns="http://schemas.openxmlformats.org/spreadsheetml/2006/main" count="384" uniqueCount="240">
  <si>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</si>
  <si>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</si>
  <si>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</si>
  <si>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</si>
  <si>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</si>
  <si>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</si>
  <si>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</si>
  <si>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</si>
  <si>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</si>
  <si>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kovo 31 d.</t>
  </si>
  <si>
    <t>ketvirtinė</t>
  </si>
  <si>
    <t>(metinė, ketvirtinė)</t>
  </si>
  <si>
    <t>ATASKAITA</t>
  </si>
  <si>
    <t>2020 m. balandžio 7  d. 1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</si>
  <si>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</si>
  <si>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</si>
  <si>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</si>
  <si>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</si>
  <si>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</si>
  <si>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</si>
  <si>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</si>
  <si>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</si>
  <si>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</si>
  <si>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4.1.3.4.1.05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</si>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</sst>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topLeftCell="A34" colorId="9" zoomScaleNormal="100" workbookViewId="0">
      <selection activeCell="J64" sqref="J64"/>
    </sheetView>
  </sheetViews>
  <sheetFormatPr defaultColWidth="9.109375" defaultRowHeight="13.5" customHeight="1" x14ac:dyDescent="0.3"/>
  <cols>
    <col min="1" max="4" width="2" style="2" customWidth="1"/>
    <col min="5" max="5" width="2.109375" style="2" customWidth="1"/>
    <col min="6" max="6" width="3.5546875" style="3" customWidth="1"/>
    <col min="7" max="7" width="34.33203125" style="2" customWidth="1"/>
    <col min="8" max="8" width="4.6640625" style="2" customWidth="1"/>
    <col min="9" max="9" width="13.44140625" style="2" customWidth="1"/>
    <col min="10" max="10" width="14.109375" style="2" customWidth="1"/>
    <col min="11" max="11" width="13.6640625" style="2" customWidth="1"/>
    <col min="12" max="12" width="13.44140625" style="2" customWidth="1"/>
    <col min="13" max="13" width="10.88671875" style="2" customWidth="1"/>
    <col min="14" max="14" width="34.44140625" style="2" customWidth="1"/>
    <col min="15" max="256" width="9.109375" style="2" customWidth="1"/>
    <col min="257" max="257" width="9.109375" style="1" customWidth="1"/>
    <col min="258" max="16384" width="9.109375" style="1"/>
  </cols>
  <sheetData>
    <row r="1" spans="1:13" ht="15" customHeight="1" x14ac:dyDescent="0.3">
      <c r="G1" s="4"/>
      <c r="H1" s="5"/>
      <c r="I1" s="6"/>
      <c r="J1" s="7" t="s">
        <v>0</v>
      </c>
      <c r="K1" s="7"/>
      <c r="L1" s="7"/>
    </row>
    <row r="2" spans="1:13" ht="14.25" customHeight="1" x14ac:dyDescent="0.3">
      <c r="H2" s="5"/>
      <c r="I2" s="1"/>
      <c r="J2" s="7" t="s">
        <v>1</v>
      </c>
      <c r="K2" s="7"/>
      <c r="L2" s="7"/>
    </row>
    <row r="3" spans="1:13" ht="13.5" customHeight="1" x14ac:dyDescent="0.3">
      <c r="H3" s="8"/>
      <c r="I3" s="5"/>
      <c r="J3" s="7" t="s">
        <v>2</v>
      </c>
      <c r="K3" s="7"/>
      <c r="L3" s="7"/>
    </row>
    <row r="4" spans="1:13" ht="14.25" customHeight="1" x14ac:dyDescent="0.3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3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3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3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3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3">
      <c r="G10" s="174" t="s">
        <v>10</v>
      </c>
      <c r="H10" s="174"/>
      <c r="I10" s="174"/>
      <c r="J10" s="174"/>
      <c r="K10" s="174"/>
    </row>
    <row r="11" spans="1:13" ht="12" customHeight="1" x14ac:dyDescent="0.3">
      <c r="G11" s="175" t="s">
        <v>11</v>
      </c>
      <c r="H11" s="175"/>
      <c r="I11" s="175"/>
      <c r="J11" s="175"/>
      <c r="K11" s="175"/>
    </row>
    <row r="12" spans="1:13" ht="9" customHeight="1" x14ac:dyDescent="0.3"/>
    <row r="13" spans="1:13" ht="12" customHeight="1" x14ac:dyDescent="0.3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3">
      <c r="K14" s="3"/>
      <c r="L14" s="3"/>
    </row>
    <row r="15" spans="1:13" ht="12.75" customHeight="1" x14ac:dyDescent="0.3">
      <c r="G15" s="176" t="s">
        <v>13</v>
      </c>
      <c r="H15" s="176"/>
      <c r="I15" s="176"/>
      <c r="J15" s="176"/>
      <c r="K15" s="176"/>
    </row>
    <row r="16" spans="1:13" ht="11.25" customHeight="1" x14ac:dyDescent="0.3">
      <c r="G16" s="177" t="s">
        <v>14</v>
      </c>
      <c r="H16" s="177"/>
      <c r="I16" s="177"/>
      <c r="J16" s="177"/>
      <c r="K16" s="177"/>
    </row>
    <row r="17" spans="1:13" ht="14.25" customHeight="1" x14ac:dyDescent="0.3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3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3">
      <c r="J19" s="17"/>
      <c r="K19" s="18"/>
      <c r="L19" s="19" t="s">
        <v>16</v>
      </c>
    </row>
    <row r="20" spans="1:13" ht="11.25" customHeight="1" x14ac:dyDescent="0.3">
      <c r="J20" s="20" t="s">
        <v>17</v>
      </c>
      <c r="K20" s="8"/>
      <c r="L20" s="21"/>
    </row>
    <row r="21" spans="1:13" ht="12" customHeight="1" x14ac:dyDescent="0.3">
      <c r="E21" s="7"/>
      <c r="F21" s="10"/>
      <c r="I21" s="22"/>
      <c r="J21" s="22"/>
      <c r="K21" s="23" t="s">
        <v>18</v>
      </c>
      <c r="L21" s="21"/>
    </row>
    <row r="22" spans="1:13" ht="12.75" customHeight="1" x14ac:dyDescent="0.3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3">
      <c r="G23" s="10"/>
      <c r="H23" s="26"/>
      <c r="J23" s="27" t="s">
        <v>21</v>
      </c>
      <c r="K23" s="28"/>
      <c r="L23" s="21"/>
    </row>
    <row r="24" spans="1:13" ht="12.75" customHeight="1" x14ac:dyDescent="0.3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3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3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3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3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3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5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1166700</v>
      </c>
      <c r="J30" s="51">
        <f>SUM(J31+J42+J61+J82+J89+J109+J131+J150+J160)</f>
        <v>286500</v>
      </c>
      <c r="K30" s="52">
        <f>SUM(K31+K42+K61+K82+K89+K109+K131+K150+K160)</f>
        <v>208585.74000000002</v>
      </c>
      <c r="L30" s="51">
        <f>SUM(L31+L42+L61+L82+L89+L109+L131+L150+L160)</f>
        <v>208585.74000000002</v>
      </c>
    </row>
    <row r="31" spans="1:13" ht="16.5" customHeight="1" x14ac:dyDescent="0.3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1144600</v>
      </c>
      <c r="J31" s="51">
        <f>SUM(J32+J38)</f>
        <v>277700</v>
      </c>
      <c r="K31" s="59">
        <f>SUM(K32+K38)</f>
        <v>205854.03</v>
      </c>
      <c r="L31" s="60">
        <f>SUM(L32+L38)</f>
        <v>205854.03</v>
      </c>
    </row>
    <row r="32" spans="1:13" ht="14.25" customHeight="1" x14ac:dyDescent="0.3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1126600</v>
      </c>
      <c r="J32" s="51">
        <f>SUM(J33)</f>
        <v>273000</v>
      </c>
      <c r="K32" s="52">
        <f>SUM(K33)</f>
        <v>203099.13</v>
      </c>
      <c r="L32" s="51">
        <f>SUM(L33)</f>
        <v>203099.13</v>
      </c>
      <c r="M32" s="66"/>
    </row>
    <row r="33" spans="1:15" ht="13.5" customHeight="1" x14ac:dyDescent="0.3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1126600</v>
      </c>
      <c r="J33" s="51">
        <f t="shared" ref="J33:L34" si="0">SUM(J34)</f>
        <v>273000</v>
      </c>
      <c r="K33" s="51">
        <f t="shared" si="0"/>
        <v>203099.13</v>
      </c>
      <c r="L33" s="51">
        <f t="shared" si="0"/>
        <v>203099.13</v>
      </c>
      <c r="M33" s="66"/>
      <c r="N33" s="66"/>
    </row>
    <row r="34" spans="1:15" ht="14.25" customHeight="1" x14ac:dyDescent="0.3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1126600</v>
      </c>
      <c r="J34" s="52">
        <f t="shared" si="0"/>
        <v>273000</v>
      </c>
      <c r="K34" s="52">
        <f t="shared" si="0"/>
        <v>203099.13</v>
      </c>
      <c r="L34" s="52">
        <f t="shared" si="0"/>
        <v>203099.13</v>
      </c>
      <c r="M34" s="66"/>
      <c r="N34" s="66"/>
    </row>
    <row r="35" spans="1:15" ht="14.25" customHeight="1" x14ac:dyDescent="0.3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1126600</v>
      </c>
      <c r="J35" s="71">
        <v>273000</v>
      </c>
      <c r="K35" s="71">
        <v>203099.13</v>
      </c>
      <c r="L35" s="71">
        <v>203099.13</v>
      </c>
      <c r="M35" s="66"/>
      <c r="N35" s="66"/>
    </row>
    <row r="36" spans="1:15" ht="12.75" customHeight="1" x14ac:dyDescent="0.3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3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3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18000</v>
      </c>
      <c r="J38" s="51">
        <f t="shared" si="1"/>
        <v>4700</v>
      </c>
      <c r="K38" s="52">
        <f t="shared" si="1"/>
        <v>2754.9</v>
      </c>
      <c r="L38" s="51">
        <f t="shared" si="1"/>
        <v>2754.9</v>
      </c>
      <c r="M38" s="66"/>
      <c r="N38" s="66"/>
    </row>
    <row r="39" spans="1:15" ht="15.75" customHeight="1" x14ac:dyDescent="0.3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18000</v>
      </c>
      <c r="J39" s="51">
        <f t="shared" si="1"/>
        <v>4700</v>
      </c>
      <c r="K39" s="51">
        <f t="shared" si="1"/>
        <v>2754.9</v>
      </c>
      <c r="L39" s="51">
        <f t="shared" si="1"/>
        <v>2754.9</v>
      </c>
      <c r="M39" s="66"/>
    </row>
    <row r="40" spans="1:15" ht="13.5" customHeight="1" x14ac:dyDescent="0.3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18000</v>
      </c>
      <c r="J40" s="51">
        <f t="shared" si="1"/>
        <v>4700</v>
      </c>
      <c r="K40" s="51">
        <f t="shared" si="1"/>
        <v>2754.9</v>
      </c>
      <c r="L40" s="51">
        <f t="shared" si="1"/>
        <v>2754.9</v>
      </c>
      <c r="M40" s="66"/>
      <c r="N40" s="66"/>
    </row>
    <row r="41" spans="1:15" ht="14.25" customHeight="1" x14ac:dyDescent="0.3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>
        <v>18000</v>
      </c>
      <c r="J41" s="71">
        <v>4700</v>
      </c>
      <c r="K41" s="71">
        <v>2754.9</v>
      </c>
      <c r="L41" s="71">
        <v>2754.9</v>
      </c>
      <c r="M41" s="66"/>
      <c r="N41" s="66"/>
    </row>
    <row r="42" spans="1:15" ht="26.25" customHeight="1" x14ac:dyDescent="0.3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16500</v>
      </c>
      <c r="J42" s="76">
        <f t="shared" si="2"/>
        <v>8100</v>
      </c>
      <c r="K42" s="75">
        <f t="shared" si="2"/>
        <v>1780.17</v>
      </c>
      <c r="L42" s="75">
        <f t="shared" si="2"/>
        <v>1780.17</v>
      </c>
    </row>
    <row r="43" spans="1:15" ht="27" customHeight="1" x14ac:dyDescent="0.3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16500</v>
      </c>
      <c r="J43" s="52">
        <f t="shared" si="2"/>
        <v>8100</v>
      </c>
      <c r="K43" s="51">
        <f t="shared" si="2"/>
        <v>1780.17</v>
      </c>
      <c r="L43" s="52">
        <f t="shared" si="2"/>
        <v>1780.17</v>
      </c>
      <c r="M43" s="66"/>
      <c r="O43" s="66"/>
    </row>
    <row r="44" spans="1:15" ht="15.75" customHeight="1" x14ac:dyDescent="0.3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16500</v>
      </c>
      <c r="J44" s="52">
        <f t="shared" si="2"/>
        <v>8100</v>
      </c>
      <c r="K44" s="60">
        <f t="shared" si="2"/>
        <v>1780.17</v>
      </c>
      <c r="L44" s="60">
        <f t="shared" si="2"/>
        <v>1780.17</v>
      </c>
      <c r="M44" s="66"/>
      <c r="N44" s="66"/>
    </row>
    <row r="45" spans="1:15" ht="24.75" customHeight="1" x14ac:dyDescent="0.3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16500</v>
      </c>
      <c r="J45" s="82">
        <f>SUM(J46:J60)</f>
        <v>8100</v>
      </c>
      <c r="K45" s="83">
        <f>SUM(K46:K60)</f>
        <v>1780.17</v>
      </c>
      <c r="L45" s="83">
        <f>SUM(L46:L60)</f>
        <v>1780.17</v>
      </c>
      <c r="M45" s="66"/>
      <c r="N45" s="66"/>
    </row>
    <row r="46" spans="1:15" ht="15.75" customHeight="1" x14ac:dyDescent="0.3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3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3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3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3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3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>
        <v>1000</v>
      </c>
      <c r="J51" s="71">
        <v>500</v>
      </c>
      <c r="K51" s="71">
        <v>56.11</v>
      </c>
      <c r="L51" s="71">
        <v>56.11</v>
      </c>
      <c r="M51" s="66"/>
      <c r="N51" s="66"/>
    </row>
    <row r="52" spans="1:15" ht="15.75" customHeight="1" x14ac:dyDescent="0.3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3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3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customHeight="1" x14ac:dyDescent="0.3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>
        <v>3600</v>
      </c>
      <c r="J55" s="71">
        <v>1600</v>
      </c>
      <c r="K55" s="71">
        <v>894</v>
      </c>
      <c r="L55" s="71">
        <v>894</v>
      </c>
      <c r="M55" s="66"/>
      <c r="N55" s="66"/>
    </row>
    <row r="56" spans="1:15" ht="27.75" customHeight="1" x14ac:dyDescent="0.3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3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customHeight="1" x14ac:dyDescent="0.3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>
        <v>3700</v>
      </c>
      <c r="J58" s="71">
        <v>1000</v>
      </c>
      <c r="K58" s="71">
        <v>145.1</v>
      </c>
      <c r="L58" s="71">
        <v>145.1</v>
      </c>
      <c r="M58" s="66"/>
      <c r="N58" s="66"/>
    </row>
    <row r="59" spans="1:15" ht="12" customHeight="1" x14ac:dyDescent="0.3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3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8200</v>
      </c>
      <c r="J60" s="71">
        <v>5000</v>
      </c>
      <c r="K60" s="71">
        <v>684.96</v>
      </c>
      <c r="L60" s="71">
        <v>684.96</v>
      </c>
      <c r="M60" s="66"/>
      <c r="N60" s="66"/>
    </row>
    <row r="61" spans="1:15" ht="14.25" customHeight="1" x14ac:dyDescent="0.3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3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3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customHeight="1" x14ac:dyDescent="0.3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3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3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3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3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3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3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3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3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3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3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3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3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3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3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3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3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3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3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3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3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3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3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3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3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3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3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3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3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3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3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3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3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3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3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3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3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3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3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3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3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3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3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3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3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3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3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3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3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3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3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3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3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3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3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3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3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3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3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3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3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3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3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3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3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3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3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customHeight="1" x14ac:dyDescent="0.3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5600</v>
      </c>
      <c r="J131" s="101">
        <f>SUM(J132+J137+J145)</f>
        <v>700</v>
      </c>
      <c r="K131" s="52">
        <f>SUM(K132+K137+K145)</f>
        <v>951.54</v>
      </c>
      <c r="L131" s="51">
        <f>SUM(L132+L137+L145)</f>
        <v>951.54</v>
      </c>
    </row>
    <row r="132" spans="1:12" ht="13.5" customHeight="1" x14ac:dyDescent="0.3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customHeight="1" x14ac:dyDescent="0.3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customHeight="1" x14ac:dyDescent="0.3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customHeight="1" x14ac:dyDescent="0.3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customHeight="1" x14ac:dyDescent="0.3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customHeight="1" x14ac:dyDescent="0.3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customHeight="1" x14ac:dyDescent="0.3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customHeight="1" x14ac:dyDescent="0.3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customHeight="1" x14ac:dyDescent="0.3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customHeight="1" x14ac:dyDescent="0.3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customHeight="1" x14ac:dyDescent="0.3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customHeight="1" x14ac:dyDescent="0.3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customHeight="1" x14ac:dyDescent="0.3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customHeight="1" x14ac:dyDescent="0.3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5600</v>
      </c>
      <c r="J145" s="101">
        <f t="shared" si="15"/>
        <v>700</v>
      </c>
      <c r="K145" s="52">
        <f t="shared" si="15"/>
        <v>951.54</v>
      </c>
      <c r="L145" s="51">
        <f t="shared" si="15"/>
        <v>951.54</v>
      </c>
    </row>
    <row r="146" spans="1:12" ht="13.5" customHeight="1" x14ac:dyDescent="0.3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5600</v>
      </c>
      <c r="J146" s="125">
        <f t="shared" si="15"/>
        <v>700</v>
      </c>
      <c r="K146" s="83">
        <f t="shared" si="15"/>
        <v>951.54</v>
      </c>
      <c r="L146" s="82">
        <f t="shared" si="15"/>
        <v>951.54</v>
      </c>
    </row>
    <row r="147" spans="1:12" ht="13.5" customHeight="1" x14ac:dyDescent="0.3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5600</v>
      </c>
      <c r="J147" s="101">
        <f>SUM(J148:J149)</f>
        <v>700</v>
      </c>
      <c r="K147" s="52">
        <f>SUM(K148:K149)</f>
        <v>951.54</v>
      </c>
      <c r="L147" s="51">
        <f>SUM(L148:L149)</f>
        <v>951.54</v>
      </c>
    </row>
    <row r="148" spans="1:12" ht="13.5" customHeight="1" x14ac:dyDescent="0.3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>
        <v>5600</v>
      </c>
      <c r="J148" s="126">
        <v>700</v>
      </c>
      <c r="K148" s="126">
        <v>951.54</v>
      </c>
      <c r="L148" s="126">
        <v>951.54</v>
      </c>
    </row>
    <row r="149" spans="1:12" ht="16.5" customHeight="1" x14ac:dyDescent="0.3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customHeight="1" x14ac:dyDescent="0.3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3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3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3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3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3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3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3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3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3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3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3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3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3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3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3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3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3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3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3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3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3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3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3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3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3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3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3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3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3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3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3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3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3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3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3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3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3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3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3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3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3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3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3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3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3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3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3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3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3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3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3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3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3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3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3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3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3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3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3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3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3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3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3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3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3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3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3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3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3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3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3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3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3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3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3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3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3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3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3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5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3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3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3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3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3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3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3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3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3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3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3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3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3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3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3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3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3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3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3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3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3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3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3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3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3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3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3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3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3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3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3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3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3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3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3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3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3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3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3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3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3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3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3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3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3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3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3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3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3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3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3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3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3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3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3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3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3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3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3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3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3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3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3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3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3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3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3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3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3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3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3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3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3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3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3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3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3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3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3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3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3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3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3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3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3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3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3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3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3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3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3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3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3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3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3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3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3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3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3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3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3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3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3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3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3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3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3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3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3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3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3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3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3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3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3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3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3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3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3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3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3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3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3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3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3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3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3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3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hidden="1" customHeight="1" x14ac:dyDescent="0.3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3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1166700</v>
      </c>
      <c r="J360" s="120">
        <f>SUM(J30+J176)</f>
        <v>286500</v>
      </c>
      <c r="K360" s="120">
        <f>SUM(K30+K176)</f>
        <v>208585.74000000002</v>
      </c>
      <c r="L360" s="120">
        <f>SUM(L30+L176)</f>
        <v>208585.74000000002</v>
      </c>
    </row>
    <row r="361" spans="1:12" ht="18.75" customHeight="1" x14ac:dyDescent="0.3">
      <c r="G361" s="45"/>
      <c r="H361" s="156"/>
      <c r="I361" s="157"/>
      <c r="J361" s="158"/>
      <c r="K361" s="158"/>
      <c r="L361" s="158"/>
    </row>
    <row r="362" spans="1:12" ht="18.75" customHeight="1" x14ac:dyDescent="0.3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3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3">
      <c r="I364" s="165"/>
      <c r="K364" s="165"/>
      <c r="L364" s="165"/>
    </row>
    <row r="365" spans="1:12" ht="15.75" customHeight="1" x14ac:dyDescent="0.3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3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2020-04-07T09:43:57Z</dcterms:modified>
</cp:coreProperties>
</file>