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0 metai\"/>
    </mc:Choice>
  </mc:AlternateContent>
  <bookViews>
    <workbookView xWindow="0" yWindow="0" windowWidth="23040" windowHeight="9375" activeTab="2"/>
  </bookViews>
  <sheets>
    <sheet name="BIPPV" sheetId="1" r:id="rId1"/>
    <sheet name="BIPAP" sheetId="3" r:id="rId2"/>
    <sheet name="BIPTN" sheetId="2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E34" i="3" l="1"/>
  <c r="E34" i="1"/>
  <c r="E34" i="2"/>
  <c r="D34" i="2"/>
  <c r="D34" i="1"/>
  <c r="D34" i="3"/>
  <c r="G34" i="1" l="1"/>
  <c r="G34" i="3" l="1"/>
  <c r="I34" i="3" s="1"/>
  <c r="G34" i="2"/>
  <c r="I34" i="2" s="1"/>
  <c r="I34" i="1"/>
</calcChain>
</file>

<file path=xl/sharedStrings.xml><?xml version="1.0" encoding="utf-8"?>
<sst xmlns="http://schemas.openxmlformats.org/spreadsheetml/2006/main" count="155" uniqueCount="52">
  <si>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</si>
  <si>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</si>
  <si>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</si>
  <si>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</si>
  <si>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</si>
  <si>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</si>
  <si>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</si>
  <si>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</si>
  <si>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</si>
  <si>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</si>
  <si>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</si>
  <si>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</si>
  <si>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</si>
  <si>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</si>
  <si>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</si>
  <si>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</si>
  <si>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</si>
  <si>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</si>
  <si>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</si>
  <si>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</si>
  <si>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</si>
  <si>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</si>
  <si>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</si>
  <si>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</si>
  <si>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</si>
  <si>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</si>
  <si>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</si>
  <si>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</si>
  <si>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</si>
  <si>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</si>
  <si>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</si>
  <si>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</si>
  <si>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</si>
  <si>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</si>
  <si>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</si>
  <si>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</si>
  <si>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</si>
  <si>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</si>
  <si>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</si>
  <si>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</si>
  <si>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</si>
  <si>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Joniškio "Saulės'' pagrindinė mokykla 190565192 Livonijos g.6, Joniškis</t>
  </si>
  <si>
    <t>ketvirtinė</t>
  </si>
  <si>
    <t>Biudžetinių įstaigų pajamos pagrindinė veikla</t>
  </si>
  <si>
    <t>Biudžetinių įstaigų pajamos atsitiktinės paslaugos</t>
  </si>
  <si>
    <t>Biudžetinių įstaigų pajamos atsitiktinės paslaugos (turto nuoma)</t>
  </si>
  <si>
    <t>Direktorius</t>
  </si>
  <si>
    <t>Tomas Armonavičius</t>
  </si>
  <si>
    <t xml:space="preserve">Vyriausioji buhalterė </t>
  </si>
  <si>
    <t>Edita Petraitienė</t>
  </si>
  <si>
    <t>2020 M. BIRŽELIO 30 D.</t>
  </si>
  <si>
    <t>2020.07.07.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</si>
</sst>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2" fillId="2" borderId="4" xfId="0" applyFont="1" applyFill="1" applyBorder="1"/>
    <xf numFmtId="0" fontId="4" fillId="2" borderId="1" xfId="0" applyFont="1" applyFill="1" applyBorder="1"/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1" fillId="0" borderId="2" xfId="0" applyFont="1" applyBorder="1"/>
    <xf numFmtId="2" fontId="4" fillId="2" borderId="1" xfId="0" applyNumberFormat="1" applyFont="1" applyFill="1" applyBorder="1"/>
    <xf numFmtId="2" fontId="0" fillId="0" borderId="0" xfId="0" applyNumberFormat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view="pageBreakPreview" topLeftCell="A28" zoomScale="60" zoomScaleNormal="100" workbookViewId="0">
      <selection activeCell="F34" sqref="F3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44019</v>
      </c>
      <c r="D18" s="18" t="s">
        <v>5</v>
      </c>
      <c r="E18" s="16">
        <v>2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43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52.19</v>
      </c>
      <c r="C34" s="28">
        <v>24000</v>
      </c>
      <c r="D34" s="34">
        <f>5090.2+544.26+119.18+1024.84</f>
        <v>6778.4800000000005</v>
      </c>
      <c r="E34" s="28">
        <f>3606.46+740.27+29.4+201.03</f>
        <v>4577.1599999999989</v>
      </c>
      <c r="F34" s="28">
        <v>4577.16</v>
      </c>
      <c r="G34" s="34">
        <f>+B34+D34-F34</f>
        <v>2253.5100000000002</v>
      </c>
      <c r="H34" s="28"/>
      <c r="I34" s="28">
        <f>+G34+H34</f>
        <v>2253.5100000000002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12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12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E26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view="pageBreakPreview" topLeftCell="A13" zoomScale="60" zoomScaleNormal="100" workbookViewId="0">
      <selection activeCell="F35" sqref="F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 t="s">
        <v>51</v>
      </c>
      <c r="D18" s="18" t="s">
        <v>5</v>
      </c>
      <c r="E18" s="16">
        <v>2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44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164.8</v>
      </c>
      <c r="C34" s="28">
        <v>29200</v>
      </c>
      <c r="D34" s="28">
        <f>6509.14+18.46+285.98+172</f>
        <v>6985.58</v>
      </c>
      <c r="E34" s="28">
        <f>221.16+5398.35+1155.89-80.83+21.94</f>
        <v>6716.51</v>
      </c>
      <c r="F34" s="28">
        <v>6716.51</v>
      </c>
      <c r="G34" s="28">
        <f>+B34+D34-F34</f>
        <v>433.86999999999989</v>
      </c>
      <c r="H34" s="28"/>
      <c r="I34" s="28">
        <f>+G34+H34</f>
        <v>433.86999999999989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view="pageBreakPreview" topLeftCell="A4" zoomScale="60" zoomScaleNormal="100" workbookViewId="0">
      <selection activeCell="N42" sqref="N4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 t="s">
        <v>51</v>
      </c>
      <c r="D18" s="18" t="s">
        <v>5</v>
      </c>
      <c r="E18" s="16">
        <v>2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45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11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11">
      <c r="A34" s="26" t="s">
        <v>27</v>
      </c>
      <c r="B34" s="28"/>
      <c r="C34" s="28">
        <v>400</v>
      </c>
      <c r="D34" s="28">
        <f>102.54+68.36+34.18</f>
        <v>205.08</v>
      </c>
      <c r="E34" s="28">
        <f>55.88+80.83</f>
        <v>136.71</v>
      </c>
      <c r="F34" s="28">
        <v>136.71</v>
      </c>
      <c r="G34" s="28">
        <f>+B34+D34-F34</f>
        <v>68.37</v>
      </c>
      <c r="H34" s="28"/>
      <c r="I34" s="28">
        <f>+G34+H34</f>
        <v>68.37</v>
      </c>
      <c r="K34" s="35"/>
    </row>
    <row r="35" spans="1:11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11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11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11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11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11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11">
      <c r="A41" s="4"/>
      <c r="B41" s="4"/>
      <c r="C41" s="4"/>
      <c r="D41" s="4"/>
      <c r="E41" s="4"/>
      <c r="F41" s="4"/>
      <c r="G41" s="4"/>
      <c r="H41" s="4"/>
      <c r="I41" s="4"/>
    </row>
    <row r="42" spans="1:11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11" ht="14.25" customHeight="1">
      <c r="A43" s="33" t="s">
        <v>46</v>
      </c>
      <c r="D43" s="7"/>
      <c r="H43" s="33" t="s">
        <v>47</v>
      </c>
    </row>
    <row r="44" spans="1:11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11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11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BIPPV</vt:lpstr>
      <vt:lpstr>BIPAP</vt:lpstr>
      <vt:lpstr>BIPTN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vyrbuh</cp:lastModifiedBy>
  <cp:lastPrinted>2020-07-07T09:48:27Z</cp:lastPrinted>
  <dcterms:created xsi:type="dcterms:W3CDTF">2018-11-13T06:22:20Z</dcterms:created>
  <dcterms:modified xsi:type="dcterms:W3CDTF">2020-07-07T09:49:02Z</dcterms:modified>
</cp:coreProperties>
</file>