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 ketvirtis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J30" i="1"/>
  <c r="J360" i="1" s="1"/>
  <c r="I30" i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<sst xmlns="http://schemas.openxmlformats.org/spreadsheetml/2006/main" count="384" uniqueCount="240">
  <si>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</si>
  <si>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</si>
  <si>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</si>
  <si>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</si>
  <si>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</si>
  <si>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</si>
  <si>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</si>
  <si>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</si>
  <si>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</si>
  <si>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</si>
  <si>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</si>
  <si>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</si>
  <si>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</si>
  <si>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>2020 m. liepos 7  d. 14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</si>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</sst>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N365" sqref="N365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520100</v>
      </c>
      <c r="J30" s="51">
        <f>SUM(J31+J42+J61+J82+J89+J109+J131+J150+J160)</f>
        <v>299400</v>
      </c>
      <c r="K30" s="52">
        <f>SUM(K31+K42+K61+K82+K89+K109+K131+K150+K160)</f>
        <v>253007.24000000002</v>
      </c>
      <c r="L30" s="51">
        <f>SUM(L31+L42+L61+L82+L89+L109+L131+L150+L160)</f>
        <v>253007.24000000002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384800</v>
      </c>
      <c r="J31" s="51">
        <f>SUM(J32+J38)</f>
        <v>208200</v>
      </c>
      <c r="K31" s="59">
        <f>SUM(K32+K38)</f>
        <v>191173.44</v>
      </c>
      <c r="L31" s="60">
        <f>SUM(L32+L38)</f>
        <v>191173.44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379300</v>
      </c>
      <c r="J32" s="51">
        <f>SUM(J33)</f>
        <v>205200</v>
      </c>
      <c r="K32" s="52">
        <f>SUM(K33)</f>
        <v>188617.25</v>
      </c>
      <c r="L32" s="51">
        <f>SUM(L33)</f>
        <v>188617.25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379300</v>
      </c>
      <c r="J33" s="51">
        <f t="shared" ref="J33:L34" si="0">SUM(J34)</f>
        <v>205200</v>
      </c>
      <c r="K33" s="51">
        <f t="shared" si="0"/>
        <v>188617.25</v>
      </c>
      <c r="L33" s="51">
        <f t="shared" si="0"/>
        <v>188617.25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379300</v>
      </c>
      <c r="J34" s="52">
        <f t="shared" si="0"/>
        <v>205200</v>
      </c>
      <c r="K34" s="52">
        <f t="shared" si="0"/>
        <v>188617.25</v>
      </c>
      <c r="L34" s="52">
        <f t="shared" si="0"/>
        <v>188617.25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379300</v>
      </c>
      <c r="J35" s="71">
        <v>205200</v>
      </c>
      <c r="K35" s="71">
        <v>188617.25</v>
      </c>
      <c r="L35" s="71">
        <v>188617.25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5500</v>
      </c>
      <c r="J38" s="51">
        <f t="shared" si="1"/>
        <v>3000</v>
      </c>
      <c r="K38" s="52">
        <f t="shared" si="1"/>
        <v>2556.19</v>
      </c>
      <c r="L38" s="51">
        <f t="shared" si="1"/>
        <v>2556.19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5500</v>
      </c>
      <c r="J39" s="51">
        <f t="shared" si="1"/>
        <v>3000</v>
      </c>
      <c r="K39" s="51">
        <f t="shared" si="1"/>
        <v>2556.19</v>
      </c>
      <c r="L39" s="51">
        <f t="shared" si="1"/>
        <v>2556.19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5500</v>
      </c>
      <c r="J40" s="51">
        <f t="shared" si="1"/>
        <v>3000</v>
      </c>
      <c r="K40" s="51">
        <f t="shared" si="1"/>
        <v>2556.19</v>
      </c>
      <c r="L40" s="51">
        <f t="shared" si="1"/>
        <v>2556.19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5500</v>
      </c>
      <c r="J41" s="71">
        <v>3000</v>
      </c>
      <c r="K41" s="71">
        <v>2556.19</v>
      </c>
      <c r="L41" s="71">
        <v>2556.19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132700</v>
      </c>
      <c r="J42" s="76">
        <f t="shared" si="2"/>
        <v>88900</v>
      </c>
      <c r="K42" s="75">
        <f t="shared" si="2"/>
        <v>61589.320000000007</v>
      </c>
      <c r="L42" s="75">
        <f t="shared" si="2"/>
        <v>61589.320000000007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132700</v>
      </c>
      <c r="J43" s="52">
        <f t="shared" si="2"/>
        <v>88900</v>
      </c>
      <c r="K43" s="51">
        <f t="shared" si="2"/>
        <v>61589.320000000007</v>
      </c>
      <c r="L43" s="52">
        <f t="shared" si="2"/>
        <v>61589.320000000007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132700</v>
      </c>
      <c r="J44" s="52">
        <f t="shared" si="2"/>
        <v>88900</v>
      </c>
      <c r="K44" s="60">
        <f t="shared" si="2"/>
        <v>61589.320000000007</v>
      </c>
      <c r="L44" s="60">
        <f t="shared" si="2"/>
        <v>61589.320000000007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132700</v>
      </c>
      <c r="J45" s="82">
        <f>SUM(J46:J60)</f>
        <v>88900</v>
      </c>
      <c r="K45" s="83">
        <f>SUM(K46:K60)</f>
        <v>61589.320000000007</v>
      </c>
      <c r="L45" s="83">
        <f>SUM(L46:L60)</f>
        <v>61589.320000000007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4500</v>
      </c>
      <c r="J46" s="71">
        <v>2800</v>
      </c>
      <c r="K46" s="71">
        <v>2390.88</v>
      </c>
      <c r="L46" s="71">
        <v>2390.88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>
        <v>1000</v>
      </c>
      <c r="J47" s="71">
        <v>1000</v>
      </c>
      <c r="K47" s="71">
        <v>54.78</v>
      </c>
      <c r="L47" s="71">
        <v>54.78</v>
      </c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>
        <v>2400</v>
      </c>
      <c r="J48" s="71">
        <v>1400</v>
      </c>
      <c r="K48" s="71">
        <v>1269.26</v>
      </c>
      <c r="L48" s="71">
        <v>1269.26</v>
      </c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15300</v>
      </c>
      <c r="J49" s="71">
        <v>8000</v>
      </c>
      <c r="K49" s="71">
        <v>5745.28</v>
      </c>
      <c r="L49" s="71">
        <v>5745.28</v>
      </c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>
        <v>300</v>
      </c>
      <c r="J51" s="71">
        <v>300</v>
      </c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>
        <v>2000</v>
      </c>
      <c r="J54" s="71">
        <v>2000</v>
      </c>
      <c r="K54" s="71">
        <v>247.39</v>
      </c>
      <c r="L54" s="71">
        <v>247.39</v>
      </c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>
        <v>800</v>
      </c>
      <c r="J55" s="71">
        <v>800</v>
      </c>
      <c r="K55" s="71">
        <v>398.6</v>
      </c>
      <c r="L55" s="71">
        <v>398.6</v>
      </c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103000</v>
      </c>
      <c r="J57" s="71">
        <v>70600</v>
      </c>
      <c r="K57" s="71">
        <v>49452.33</v>
      </c>
      <c r="L57" s="71">
        <v>49452.33</v>
      </c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3400</v>
      </c>
      <c r="J60" s="71">
        <v>2000</v>
      </c>
      <c r="K60" s="71">
        <v>2030.8</v>
      </c>
      <c r="L60" s="71">
        <v>2030.8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2600</v>
      </c>
      <c r="J131" s="101">
        <f>SUM(J132+J137+J145)</f>
        <v>2300</v>
      </c>
      <c r="K131" s="52">
        <f>SUM(K132+K137+K145)</f>
        <v>244.48</v>
      </c>
      <c r="L131" s="51">
        <f>SUM(L132+L137+L145)</f>
        <v>244.48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2600</v>
      </c>
      <c r="J145" s="101">
        <f t="shared" si="15"/>
        <v>2300</v>
      </c>
      <c r="K145" s="52">
        <f t="shared" si="15"/>
        <v>244.48</v>
      </c>
      <c r="L145" s="51">
        <f t="shared" si="15"/>
        <v>244.48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2600</v>
      </c>
      <c r="J146" s="125">
        <f t="shared" si="15"/>
        <v>2300</v>
      </c>
      <c r="K146" s="83">
        <f t="shared" si="15"/>
        <v>244.48</v>
      </c>
      <c r="L146" s="82">
        <f t="shared" si="15"/>
        <v>244.48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2600</v>
      </c>
      <c r="J147" s="101">
        <f>SUM(J148:J149)</f>
        <v>2300</v>
      </c>
      <c r="K147" s="52">
        <f>SUM(K148:K149)</f>
        <v>244.48</v>
      </c>
      <c r="L147" s="51">
        <f>SUM(L148:L149)</f>
        <v>244.48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2600</v>
      </c>
      <c r="J148" s="126">
        <v>2300</v>
      </c>
      <c r="K148" s="126">
        <v>244.48</v>
      </c>
      <c r="L148" s="126">
        <v>244.48</v>
      </c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520100</v>
      </c>
      <c r="J360" s="120">
        <f>SUM(J30+J176)</f>
        <v>299400</v>
      </c>
      <c r="K360" s="120">
        <f>SUM(K30+K176)</f>
        <v>253007.24000000002</v>
      </c>
      <c r="L360" s="120">
        <f>SUM(L30+L176)</f>
        <v>253007.24000000002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2020-07-14T06:12:06Z</dcterms:modified>
</cp:coreProperties>
</file>