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<sst xmlns="http://schemas.openxmlformats.org/spreadsheetml/2006/main" count="384" uniqueCount="240">
  <si>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</si>
  <si>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</si>
  <si>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</si>
  <si>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</si>
  <si>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</si>
  <si>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</si>
  <si>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</si>
  <si>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</si>
  <si>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</si>
  <si>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</si>
  <si>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</si>
  <si>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</si>
  <si>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</si>
  <si>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7  d. 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</si>
  <si>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</si>
  <si>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</si>
  <si>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</si>
  <si>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</si>
  <si>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</si>
  <si>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</si>
  <si>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</si>
  <si>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</si>
  <si>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</si>
  <si>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</si>
  <si>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</si>
  <si>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</si>
  <si>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</si>
  <si>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</si>
  <si>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</si>
  <si>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</si>
  <si>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</si>
  <si>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</si>
  <si>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</si>
  <si>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</si>
  <si>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</si>
  <si>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</si>
  <si>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</si>
  <si>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</si>
  <si>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</si>
  <si>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</si>
  <si>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</si>
  <si>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</si>
  <si>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</si>
  <si>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</si>
  <si>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</si>
  <si>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</si>
  <si>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</si>
  <si>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</si>
  <si>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</si>
  <si>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</si>
  <si>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</si>
  <si>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</si>
  <si>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</si>
  <si>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</si>
  <si>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</si>
  <si>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</si>
  <si>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</si>
  <si>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</si>
  <si>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</si>
  <si>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</si>
  <si>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</si>
  <si>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</si>
  <si>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</si>
  <si>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</si>
  <si>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</si>
  <si>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</si>
  <si>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</si>
  <si>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</si>
  <si>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</si>
  <si>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</si>
  <si>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</si>
  <si>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</si>
  <si>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</si>
  <si>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</si>
  <si>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</si>
  <si>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</si>
  <si>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</si>
  <si>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</si>
  <si>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</si>
  <si>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</si>
  <si>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</si>
  <si>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</si>
  <si>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</si>
  <si>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</si>
  <si>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</si>
  <si>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</si>
  <si>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</si>
  <si>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</si>
  <si>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</si>
  <si>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</si>
  <si>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</si>
  <si>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</si>
  <si>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</si>
  <si>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</si>
  <si>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</si>
  <si>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</si>
  <si>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</si>
  <si>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</si>
  <si>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</si>
  <si>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</si>
  <si>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</si>
  <si>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</si>
  <si>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</si>
  <si>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</si>
  <si>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</si>
  <si>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</si>
  <si>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</si>
  <si>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</si>
  <si>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</si>
  <si>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</si>
  <si>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</si>
  <si>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</si>
  <si>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</si>
  <si>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</si>
  <si>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</si>
  <si>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</si>
  <si>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</si>
  <si>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</si>
  <si>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</si>
  <si>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</si>
  <si>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</si>
  <si>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</si>
  <si>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</si>
  <si>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</si>
  <si>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</si>
  <si>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</si>
  <si>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</si>
  <si>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</si>
  <si>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</si>
  <si>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</si>
  <si>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</si>
  <si>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</si>
  <si>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</si>
  <si>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</si>
  <si>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</si>
  <si>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</si>
  <si>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</si>
  <si>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</si>
  <si>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</si>
  <si>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</si>
  <si>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</si>
  <si>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</si>
  <si>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</si>
  <si>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</si>
  <si>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</si>
  <si>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</si>
  <si>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</si>
  <si>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</si>
  <si>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</si>
  <si>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</si>
  <si>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</si>
  <si>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</si>
  <si>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</si>
  <si>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</si>
  <si>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</si>
  <si>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</si>
  <si>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</si>
  <si>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</si>
  <si>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</si>
  <si>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</si>
  <si>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</si>
  <si>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</si>
  <si>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</si>
  <si>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</si>
  <si>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</si>
  <si>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</si>
  <si>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</si>
  <si>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</si>
  <si>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</si>
  <si>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</si>
  <si>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</si>
  <si>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</si>
  <si>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</si>
  <si>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</si>
  <si>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</si>
  <si>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</si>
  <si>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</si>
  <si>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</si>
  <si>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</si>
  <si>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</si>
  <si>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</si>
  <si>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</si>
  <si>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</si>
  <si>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</si>
  <si>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</si>
  <si>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</si>
  <si>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</si>
  <si>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</si>
  <si>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</si>
  <si>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</si>
  <si>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</si>
  <si>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</si>
  <si>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</si>
  <si>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</si>
  <si>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</si>
  <si>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</si>
  <si>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</si>
  <si>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</si>
  <si>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</si>
  <si>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</si>
  <si>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</si>
  <si>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</si>
  <si>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</si>
  <si>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</si>
  <si>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</si>
  <si>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</si>
  <si>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</si>
  <si>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</si>
  <si>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</si>
  <si>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</si>
  <si>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</si>
  <si>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</si>
  <si>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</si>
  <si>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</si>
  <si>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</si>
  <si>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</si>
  <si>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</si>
  <si>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</si>
  <si>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</si>
  <si>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</si>
  <si>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</si>
  <si>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</si>
  <si>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</si>
  <si>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</si>
  <si>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</si>
  <si>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</si>
  <si>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</si>
  <si>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</si>
  <si>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</si>
  <si>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</si>
  <si>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</si>
  <si>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</si>
  <si>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</si>
  <si>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</si>
  <si>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</si>
  <si>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</si>
  <si>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</si>
  <si>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</si>
  <si>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</si>
  <si>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 xml:space="preserve">Švietimo paslaugų užtikrinimas ir gerinimas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</si>
</sst>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A211" sqref="A211:XFD359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1164600</v>
      </c>
      <c r="J30" s="51">
        <f>SUM(J31+J42+J61+J82+J89+J109+J131+J150+J160)</f>
        <v>850600</v>
      </c>
      <c r="K30" s="52">
        <f>SUM(K31+K42+K61+K82+K89+K109+K131+K150+K160)</f>
        <v>783159.36</v>
      </c>
      <c r="L30" s="51">
        <f>SUM(L31+L42+L61+L82+L89+L109+L131+L150+L160)</f>
        <v>783159.36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1144600</v>
      </c>
      <c r="J31" s="51">
        <f>SUM(J32+J38)</f>
        <v>832500</v>
      </c>
      <c r="K31" s="59">
        <f>SUM(K32+K38)</f>
        <v>772909.69000000006</v>
      </c>
      <c r="L31" s="60">
        <f>SUM(L32+L38)</f>
        <v>772909.69000000006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1126600</v>
      </c>
      <c r="J32" s="51">
        <f>SUM(J33)</f>
        <v>819000</v>
      </c>
      <c r="K32" s="52">
        <f>SUM(K33)</f>
        <v>761710.06</v>
      </c>
      <c r="L32" s="51">
        <f>SUM(L33)</f>
        <v>761710.06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1126600</v>
      </c>
      <c r="J33" s="51">
        <f t="shared" ref="J33:L34" si="0">SUM(J34)</f>
        <v>819000</v>
      </c>
      <c r="K33" s="51">
        <f t="shared" si="0"/>
        <v>761710.06</v>
      </c>
      <c r="L33" s="51">
        <f t="shared" si="0"/>
        <v>761710.06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1126600</v>
      </c>
      <c r="J34" s="52">
        <f t="shared" si="0"/>
        <v>819000</v>
      </c>
      <c r="K34" s="52">
        <f t="shared" si="0"/>
        <v>761710.06</v>
      </c>
      <c r="L34" s="52">
        <f t="shared" si="0"/>
        <v>761710.06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1126600</v>
      </c>
      <c r="J35" s="71">
        <v>819000</v>
      </c>
      <c r="K35" s="71">
        <v>761710.06</v>
      </c>
      <c r="L35" s="71">
        <v>761710.06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18000</v>
      </c>
      <c r="J38" s="51">
        <f t="shared" si="1"/>
        <v>13500</v>
      </c>
      <c r="K38" s="52">
        <f t="shared" si="1"/>
        <v>11199.63</v>
      </c>
      <c r="L38" s="51">
        <f t="shared" si="1"/>
        <v>11199.63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18000</v>
      </c>
      <c r="J39" s="51">
        <f t="shared" si="1"/>
        <v>13500</v>
      </c>
      <c r="K39" s="51">
        <f t="shared" si="1"/>
        <v>11199.63</v>
      </c>
      <c r="L39" s="51">
        <f t="shared" si="1"/>
        <v>11199.63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18000</v>
      </c>
      <c r="J40" s="51">
        <f t="shared" si="1"/>
        <v>13500</v>
      </c>
      <c r="K40" s="51">
        <f t="shared" si="1"/>
        <v>11199.63</v>
      </c>
      <c r="L40" s="51">
        <f t="shared" si="1"/>
        <v>11199.63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18000</v>
      </c>
      <c r="J41" s="71">
        <v>13500</v>
      </c>
      <c r="K41" s="71">
        <v>11199.63</v>
      </c>
      <c r="L41" s="71">
        <v>11199.63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14400</v>
      </c>
      <c r="J42" s="76">
        <f t="shared" si="2"/>
        <v>13200</v>
      </c>
      <c r="K42" s="75">
        <f t="shared" si="2"/>
        <v>9188.7000000000007</v>
      </c>
      <c r="L42" s="75">
        <f t="shared" si="2"/>
        <v>9188.7000000000007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14400</v>
      </c>
      <c r="J43" s="52">
        <f t="shared" si="2"/>
        <v>13200</v>
      </c>
      <c r="K43" s="51">
        <f t="shared" si="2"/>
        <v>9188.7000000000007</v>
      </c>
      <c r="L43" s="52">
        <f t="shared" si="2"/>
        <v>9188.7000000000007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14400</v>
      </c>
      <c r="J44" s="52">
        <f t="shared" si="2"/>
        <v>13200</v>
      </c>
      <c r="K44" s="60">
        <f t="shared" si="2"/>
        <v>9188.7000000000007</v>
      </c>
      <c r="L44" s="60">
        <f t="shared" si="2"/>
        <v>9188.7000000000007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14400</v>
      </c>
      <c r="J45" s="82">
        <f>SUM(J46:J60)</f>
        <v>13200</v>
      </c>
      <c r="K45" s="83">
        <f>SUM(K46:K60)</f>
        <v>9188.7000000000007</v>
      </c>
      <c r="L45" s="83">
        <f>SUM(L46:L60)</f>
        <v>9188.7000000000007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1000</v>
      </c>
      <c r="J51" s="71">
        <v>900</v>
      </c>
      <c r="K51" s="71">
        <v>56.11</v>
      </c>
      <c r="L51" s="71">
        <v>56.11</v>
      </c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3600</v>
      </c>
      <c r="J55" s="71">
        <v>3200</v>
      </c>
      <c r="K55" s="71">
        <v>974</v>
      </c>
      <c r="L55" s="71">
        <v>974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5700</v>
      </c>
      <c r="J58" s="71">
        <v>5000</v>
      </c>
      <c r="K58" s="71">
        <v>4824.1000000000004</v>
      </c>
      <c r="L58" s="71">
        <v>4824.1000000000004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4100</v>
      </c>
      <c r="J60" s="71">
        <v>4100</v>
      </c>
      <c r="K60" s="71">
        <v>3334.49</v>
      </c>
      <c r="L60" s="71">
        <v>3334.49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5600</v>
      </c>
      <c r="J131" s="101">
        <f>SUM(J132+J137+J145)</f>
        <v>4900</v>
      </c>
      <c r="K131" s="52">
        <f>SUM(K132+K137+K145)</f>
        <v>1060.97</v>
      </c>
      <c r="L131" s="51">
        <f>SUM(L132+L137+L145)</f>
        <v>1060.97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5600</v>
      </c>
      <c r="J145" s="101">
        <f t="shared" si="15"/>
        <v>4900</v>
      </c>
      <c r="K145" s="52">
        <f t="shared" si="15"/>
        <v>1060.97</v>
      </c>
      <c r="L145" s="51">
        <f t="shared" si="15"/>
        <v>1060.97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5600</v>
      </c>
      <c r="J146" s="125">
        <f t="shared" si="15"/>
        <v>4900</v>
      </c>
      <c r="K146" s="83">
        <f t="shared" si="15"/>
        <v>1060.97</v>
      </c>
      <c r="L146" s="82">
        <f t="shared" si="15"/>
        <v>1060.97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5600</v>
      </c>
      <c r="J147" s="101">
        <f>SUM(J148:J149)</f>
        <v>4900</v>
      </c>
      <c r="K147" s="52">
        <f>SUM(K148:K149)</f>
        <v>1060.97</v>
      </c>
      <c r="L147" s="51">
        <f>SUM(L148:L149)</f>
        <v>1060.97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5600</v>
      </c>
      <c r="J148" s="126">
        <v>4900</v>
      </c>
      <c r="K148" s="126">
        <v>1060.97</v>
      </c>
      <c r="L148" s="126">
        <v>1060.97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2100</v>
      </c>
      <c r="J176" s="101">
        <f>SUM(J177+J230+J295)</f>
        <v>2100</v>
      </c>
      <c r="K176" s="52">
        <f>SUM(K177+K230+K295)</f>
        <v>2046.68</v>
      </c>
      <c r="L176" s="51">
        <f>SUM(L177+L230+L295)</f>
        <v>2046.68</v>
      </c>
    </row>
    <row r="177" spans="1:12" ht="34.5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2100</v>
      </c>
      <c r="J177" s="75">
        <f>SUM(J178+J201+J208+J220+J224)</f>
        <v>2100</v>
      </c>
      <c r="K177" s="75">
        <f>SUM(K178+K201+K208+K220+K224)</f>
        <v>2046.68</v>
      </c>
      <c r="L177" s="75">
        <f>SUM(L178+L201+L208+L220+L224)</f>
        <v>2046.68</v>
      </c>
    </row>
    <row r="178" spans="1:12" ht="30.75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2100</v>
      </c>
      <c r="J178" s="101">
        <f>SUM(J179+J182+J187+J193+J198)</f>
        <v>2100</v>
      </c>
      <c r="K178" s="52">
        <f>SUM(K179+K182+K187+K193+K198)</f>
        <v>2046.68</v>
      </c>
      <c r="L178" s="51">
        <f>SUM(L179+L182+L187+L193+L198)</f>
        <v>2046.68</v>
      </c>
    </row>
    <row r="179" spans="1:12" ht="12.75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2100</v>
      </c>
      <c r="J198" s="101">
        <f t="shared" si="19"/>
        <v>2100</v>
      </c>
      <c r="K198" s="52">
        <f t="shared" si="19"/>
        <v>2046.68</v>
      </c>
      <c r="L198" s="51">
        <f t="shared" si="19"/>
        <v>2046.68</v>
      </c>
    </row>
    <row r="199" spans="1:12" ht="26.25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2100</v>
      </c>
      <c r="J199" s="52">
        <f t="shared" si="19"/>
        <v>2100</v>
      </c>
      <c r="K199" s="52">
        <f t="shared" si="19"/>
        <v>2046.68</v>
      </c>
      <c r="L199" s="52">
        <f t="shared" si="19"/>
        <v>2046.68</v>
      </c>
    </row>
    <row r="200" spans="1:12" ht="27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>
        <v>2100</v>
      </c>
      <c r="J200" s="72">
        <v>2100</v>
      </c>
      <c r="K200" s="72">
        <v>2046.68</v>
      </c>
      <c r="L200" s="72">
        <v>2046.68</v>
      </c>
    </row>
    <row r="201" spans="1:12" ht="26.25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1166700</v>
      </c>
      <c r="J360" s="120">
        <f>SUM(J30+J176)</f>
        <v>852700</v>
      </c>
      <c r="K360" s="120">
        <f>SUM(K30+K176)</f>
        <v>785206.04</v>
      </c>
      <c r="L360" s="120">
        <f>SUM(L30+L176)</f>
        <v>785206.04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2020-10-07T05:43:19Z</dcterms:modified>
</cp:coreProperties>
</file>