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J351" i="1"/>
  <c r="I351" i="1"/>
  <c r="I350" i="1" s="1"/>
  <c r="L350" i="1"/>
  <c r="K350" i="1"/>
  <c r="J350" i="1"/>
  <c r="L347" i="1"/>
  <c r="K347" i="1"/>
  <c r="K346" i="1" s="1"/>
  <c r="J347" i="1"/>
  <c r="I347" i="1"/>
  <c r="I346" i="1" s="1"/>
  <c r="L346" i="1"/>
  <c r="J346" i="1"/>
  <c r="L343" i="1"/>
  <c r="K343" i="1"/>
  <c r="K342" i="1" s="1"/>
  <c r="J343" i="1"/>
  <c r="J342" i="1" s="1"/>
  <c r="I343" i="1"/>
  <c r="I342" i="1" s="1"/>
  <c r="L342" i="1"/>
  <c r="L339" i="1"/>
  <c r="K339" i="1"/>
  <c r="J339" i="1"/>
  <c r="I339" i="1"/>
  <c r="I338" i="1" s="1"/>
  <c r="L338" i="1"/>
  <c r="K338" i="1"/>
  <c r="J338" i="1"/>
  <c r="J328" i="1" s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L325" i="1"/>
  <c r="K325" i="1"/>
  <c r="K324" i="1" s="1"/>
  <c r="J325" i="1"/>
  <c r="I325" i="1"/>
  <c r="I324" i="1" s="1"/>
  <c r="L324" i="1"/>
  <c r="J324" i="1"/>
  <c r="L322" i="1"/>
  <c r="K322" i="1"/>
  <c r="J322" i="1"/>
  <c r="J321" i="1" s="1"/>
  <c r="I322" i="1"/>
  <c r="I321" i="1" s="1"/>
  <c r="L321" i="1"/>
  <c r="K321" i="1"/>
  <c r="L319" i="1"/>
  <c r="L318" i="1" s="1"/>
  <c r="K319" i="1"/>
  <c r="J319" i="1"/>
  <c r="I319" i="1"/>
  <c r="I318" i="1" s="1"/>
  <c r="K318" i="1"/>
  <c r="J318" i="1"/>
  <c r="L315" i="1"/>
  <c r="K315" i="1"/>
  <c r="K314" i="1" s="1"/>
  <c r="J315" i="1"/>
  <c r="I315" i="1"/>
  <c r="L314" i="1"/>
  <c r="J314" i="1"/>
  <c r="I314" i="1"/>
  <c r="L311" i="1"/>
  <c r="L310" i="1" s="1"/>
  <c r="L296" i="1" s="1"/>
  <c r="K311" i="1"/>
  <c r="K310" i="1" s="1"/>
  <c r="J311" i="1"/>
  <c r="I311" i="1"/>
  <c r="I310" i="1" s="1"/>
  <c r="J310" i="1"/>
  <c r="L307" i="1"/>
  <c r="K307" i="1"/>
  <c r="K306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J295" i="1" s="1"/>
  <c r="I298" i="1"/>
  <c r="I297" i="1" s="1"/>
  <c r="L297" i="1"/>
  <c r="K297" i="1"/>
  <c r="L292" i="1"/>
  <c r="K292" i="1"/>
  <c r="K291" i="1" s="1"/>
  <c r="J292" i="1"/>
  <c r="J291" i="1" s="1"/>
  <c r="I292" i="1"/>
  <c r="I291" i="1" s="1"/>
  <c r="L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L263" i="1" s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I263" i="1" s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K249" i="1" s="1"/>
  <c r="J250" i="1"/>
  <c r="I250" i="1"/>
  <c r="L249" i="1"/>
  <c r="J249" i="1"/>
  <c r="I249" i="1"/>
  <c r="L246" i="1"/>
  <c r="K246" i="1"/>
  <c r="K245" i="1" s="1"/>
  <c r="J246" i="1"/>
  <c r="J245" i="1" s="1"/>
  <c r="I246" i="1"/>
  <c r="I245" i="1" s="1"/>
  <c r="L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I233" i="1"/>
  <c r="I232" i="1" s="1"/>
  <c r="K232" i="1"/>
  <c r="J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L221" i="1" s="1"/>
  <c r="L220" i="1" s="1"/>
  <c r="K222" i="1"/>
  <c r="J222" i="1"/>
  <c r="I222" i="1"/>
  <c r="I221" i="1" s="1"/>
  <c r="I220" i="1" s="1"/>
  <c r="K221" i="1"/>
  <c r="K220" i="1" s="1"/>
  <c r="J221" i="1"/>
  <c r="J220" i="1"/>
  <c r="L213" i="1"/>
  <c r="K213" i="1"/>
  <c r="J213" i="1"/>
  <c r="J212" i="1" s="1"/>
  <c r="J208" i="1" s="1"/>
  <c r="I213" i="1"/>
  <c r="I212" i="1" s="1"/>
  <c r="L212" i="1"/>
  <c r="K212" i="1"/>
  <c r="L210" i="1"/>
  <c r="K210" i="1"/>
  <c r="J210" i="1"/>
  <c r="I210" i="1"/>
  <c r="I209" i="1" s="1"/>
  <c r="L209" i="1"/>
  <c r="L208" i="1" s="1"/>
  <c r="K209" i="1"/>
  <c r="J209" i="1"/>
  <c r="K208" i="1"/>
  <c r="L203" i="1"/>
  <c r="K203" i="1"/>
  <c r="K202" i="1" s="1"/>
  <c r="K201" i="1" s="1"/>
  <c r="J203" i="1"/>
  <c r="I203" i="1"/>
  <c r="I202" i="1" s="1"/>
  <c r="I201" i="1" s="1"/>
  <c r="L202" i="1"/>
  <c r="J202" i="1"/>
  <c r="J201" i="1" s="1"/>
  <c r="L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L187" i="1" s="1"/>
  <c r="K188" i="1"/>
  <c r="K187" i="1" s="1"/>
  <c r="J188" i="1"/>
  <c r="I188" i="1"/>
  <c r="J187" i="1"/>
  <c r="I187" i="1"/>
  <c r="L183" i="1"/>
  <c r="L182" i="1" s="1"/>
  <c r="K183" i="1"/>
  <c r="K182" i="1" s="1"/>
  <c r="J183" i="1"/>
  <c r="I183" i="1"/>
  <c r="J182" i="1"/>
  <c r="I182" i="1"/>
  <c r="L180" i="1"/>
  <c r="L179" i="1" s="1"/>
  <c r="L178" i="1" s="1"/>
  <c r="K180" i="1"/>
  <c r="K179" i="1" s="1"/>
  <c r="K178" i="1" s="1"/>
  <c r="K177" i="1" s="1"/>
  <c r="J180" i="1"/>
  <c r="I180" i="1"/>
  <c r="I179" i="1" s="1"/>
  <c r="J179" i="1"/>
  <c r="J178" i="1"/>
  <c r="J177" i="1" s="1"/>
  <c r="L172" i="1"/>
  <c r="L171" i="1" s="1"/>
  <c r="K172" i="1"/>
  <c r="J172" i="1"/>
  <c r="I172" i="1"/>
  <c r="K171" i="1"/>
  <c r="J171" i="1"/>
  <c r="I171" i="1"/>
  <c r="L167" i="1"/>
  <c r="L166" i="1" s="1"/>
  <c r="L165" i="1" s="1"/>
  <c r="L160" i="1" s="1"/>
  <c r="K167" i="1"/>
  <c r="J167" i="1"/>
  <c r="I167" i="1"/>
  <c r="K166" i="1"/>
  <c r="K165" i="1" s="1"/>
  <c r="J166" i="1"/>
  <c r="I166" i="1"/>
  <c r="I165" i="1" s="1"/>
  <c r="J165" i="1"/>
  <c r="L163" i="1"/>
  <c r="K163" i="1"/>
  <c r="K162" i="1" s="1"/>
  <c r="K161" i="1" s="1"/>
  <c r="J163" i="1"/>
  <c r="J162" i="1" s="1"/>
  <c r="J161" i="1" s="1"/>
  <c r="J160" i="1" s="1"/>
  <c r="I163" i="1"/>
  <c r="I162" i="1" s="1"/>
  <c r="I161" i="1" s="1"/>
  <c r="L162" i="1"/>
  <c r="L161" i="1"/>
  <c r="L158" i="1"/>
  <c r="L157" i="1" s="1"/>
  <c r="L151" i="1" s="1"/>
  <c r="L150" i="1" s="1"/>
  <c r="K158" i="1"/>
  <c r="J158" i="1"/>
  <c r="I158" i="1"/>
  <c r="I157" i="1" s="1"/>
  <c r="K157" i="1"/>
  <c r="J157" i="1"/>
  <c r="L153" i="1"/>
  <c r="K153" i="1"/>
  <c r="K152" i="1" s="1"/>
  <c r="K151" i="1" s="1"/>
  <c r="K150" i="1" s="1"/>
  <c r="J153" i="1"/>
  <c r="J152" i="1" s="1"/>
  <c r="J151" i="1" s="1"/>
  <c r="J150" i="1" s="1"/>
  <c r="I153" i="1"/>
  <c r="I152" i="1" s="1"/>
  <c r="L152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L137" i="1" s="1"/>
  <c r="L131" i="1" s="1"/>
  <c r="K138" i="1"/>
  <c r="J138" i="1"/>
  <c r="K137" i="1"/>
  <c r="J137" i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K132" i="1" s="1"/>
  <c r="K131" i="1" s="1"/>
  <c r="L132" i="1"/>
  <c r="L129" i="1"/>
  <c r="L128" i="1" s="1"/>
  <c r="L127" i="1" s="1"/>
  <c r="K129" i="1"/>
  <c r="K128" i="1" s="1"/>
  <c r="K127" i="1" s="1"/>
  <c r="J129" i="1"/>
  <c r="I129" i="1"/>
  <c r="I128" i="1" s="1"/>
  <c r="I127" i="1" s="1"/>
  <c r="J128" i="1"/>
  <c r="J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L120" i="1" s="1"/>
  <c r="L119" i="1" s="1"/>
  <c r="K121" i="1"/>
  <c r="J121" i="1"/>
  <c r="I121" i="1"/>
  <c r="I120" i="1" s="1"/>
  <c r="I119" i="1" s="1"/>
  <c r="K120" i="1"/>
  <c r="K119" i="1" s="1"/>
  <c r="J120" i="1"/>
  <c r="J119" i="1"/>
  <c r="L117" i="1"/>
  <c r="K117" i="1"/>
  <c r="J117" i="1"/>
  <c r="I117" i="1"/>
  <c r="I116" i="1" s="1"/>
  <c r="I115" i="1" s="1"/>
  <c r="L116" i="1"/>
  <c r="K116" i="1"/>
  <c r="K115" i="1" s="1"/>
  <c r="J116" i="1"/>
  <c r="J115" i="1" s="1"/>
  <c r="L115" i="1"/>
  <c r="L112" i="1"/>
  <c r="L111" i="1" s="1"/>
  <c r="L110" i="1" s="1"/>
  <c r="L109" i="1" s="1"/>
  <c r="K112" i="1"/>
  <c r="J112" i="1"/>
  <c r="I112" i="1"/>
  <c r="I111" i="1" s="1"/>
  <c r="I110" i="1" s="1"/>
  <c r="K111" i="1"/>
  <c r="K110" i="1" s="1"/>
  <c r="K109" i="1" s="1"/>
  <c r="J111" i="1"/>
  <c r="J110" i="1"/>
  <c r="L106" i="1"/>
  <c r="L105" i="1" s="1"/>
  <c r="K106" i="1"/>
  <c r="J106" i="1"/>
  <c r="I106" i="1"/>
  <c r="I105" i="1" s="1"/>
  <c r="K105" i="1"/>
  <c r="J105" i="1"/>
  <c r="L102" i="1"/>
  <c r="L101" i="1" s="1"/>
  <c r="L100" i="1" s="1"/>
  <c r="K102" i="1"/>
  <c r="K101" i="1" s="1"/>
  <c r="K100" i="1" s="1"/>
  <c r="J102" i="1"/>
  <c r="I102" i="1"/>
  <c r="J101" i="1"/>
  <c r="I101" i="1"/>
  <c r="I100" i="1" s="1"/>
  <c r="J100" i="1"/>
  <c r="L97" i="1"/>
  <c r="K97" i="1"/>
  <c r="J97" i="1"/>
  <c r="I97" i="1"/>
  <c r="I96" i="1" s="1"/>
  <c r="I95" i="1" s="1"/>
  <c r="L96" i="1"/>
  <c r="K96" i="1"/>
  <c r="K95" i="1" s="1"/>
  <c r="J96" i="1"/>
  <c r="J95" i="1" s="1"/>
  <c r="J89" i="1" s="1"/>
  <c r="L95" i="1"/>
  <c r="L92" i="1"/>
  <c r="K92" i="1"/>
  <c r="J92" i="1"/>
  <c r="I92" i="1"/>
  <c r="I91" i="1" s="1"/>
  <c r="I90" i="1" s="1"/>
  <c r="I89" i="1" s="1"/>
  <c r="L91" i="1"/>
  <c r="L90" i="1" s="1"/>
  <c r="L89" i="1" s="1"/>
  <c r="K91" i="1"/>
  <c r="J91" i="1"/>
  <c r="K90" i="1"/>
  <c r="K89" i="1" s="1"/>
  <c r="J90" i="1"/>
  <c r="L85" i="1"/>
  <c r="K85" i="1"/>
  <c r="J85" i="1"/>
  <c r="I85" i="1"/>
  <c r="I84" i="1" s="1"/>
  <c r="I83" i="1" s="1"/>
  <c r="I82" i="1" s="1"/>
  <c r="L84" i="1"/>
  <c r="K84" i="1"/>
  <c r="J84" i="1"/>
  <c r="J83" i="1" s="1"/>
  <c r="J82" i="1" s="1"/>
  <c r="L83" i="1"/>
  <c r="L82" i="1" s="1"/>
  <c r="K83" i="1"/>
  <c r="K82" i="1"/>
  <c r="L80" i="1"/>
  <c r="K80" i="1"/>
  <c r="J80" i="1"/>
  <c r="I80" i="1"/>
  <c r="I79" i="1" s="1"/>
  <c r="I78" i="1" s="1"/>
  <c r="L79" i="1"/>
  <c r="K79" i="1"/>
  <c r="K78" i="1" s="1"/>
  <c r="J79" i="1"/>
  <c r="J78" i="1" s="1"/>
  <c r="L78" i="1"/>
  <c r="L74" i="1"/>
  <c r="K74" i="1"/>
  <c r="J74" i="1"/>
  <c r="I74" i="1"/>
  <c r="I73" i="1" s="1"/>
  <c r="L73" i="1"/>
  <c r="K73" i="1"/>
  <c r="J73" i="1"/>
  <c r="L69" i="1"/>
  <c r="K69" i="1"/>
  <c r="K68" i="1" s="1"/>
  <c r="J69" i="1"/>
  <c r="I69" i="1"/>
  <c r="I68" i="1" s="1"/>
  <c r="L68" i="1"/>
  <c r="L62" i="1" s="1"/>
  <c r="L61" i="1" s="1"/>
  <c r="J68" i="1"/>
  <c r="L64" i="1"/>
  <c r="K64" i="1"/>
  <c r="K63" i="1" s="1"/>
  <c r="J64" i="1"/>
  <c r="J63" i="1" s="1"/>
  <c r="J62" i="1" s="1"/>
  <c r="J61" i="1" s="1"/>
  <c r="I64" i="1"/>
  <c r="L63" i="1"/>
  <c r="I63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K263" i="1" l="1"/>
  <c r="L177" i="1"/>
  <c r="L176" i="1" s="1"/>
  <c r="K231" i="1"/>
  <c r="L295" i="1"/>
  <c r="K160" i="1"/>
  <c r="J231" i="1"/>
  <c r="J230" i="1" s="1"/>
  <c r="J176" i="1" s="1"/>
  <c r="J263" i="1"/>
  <c r="K296" i="1"/>
  <c r="K328" i="1"/>
  <c r="L30" i="1"/>
  <c r="L360" i="1" s="1"/>
  <c r="J109" i="1"/>
  <c r="J30" i="1" s="1"/>
  <c r="K62" i="1"/>
  <c r="K61" i="1" s="1"/>
  <c r="I31" i="1"/>
  <c r="I231" i="1"/>
  <c r="I230" i="1" s="1"/>
  <c r="I178" i="1"/>
  <c r="I296" i="1"/>
  <c r="I208" i="1"/>
  <c r="I328" i="1"/>
  <c r="I109" i="1"/>
  <c r="I62" i="1"/>
  <c r="I61" i="1" s="1"/>
  <c r="I131" i="1"/>
  <c r="I151" i="1"/>
  <c r="I150" i="1" s="1"/>
  <c r="I160" i="1"/>
  <c r="I295" i="1" l="1"/>
  <c r="K30" i="1"/>
  <c r="K295" i="1"/>
  <c r="I177" i="1"/>
  <c r="I176" i="1" s="1"/>
  <c r="J360" i="1"/>
  <c r="K230" i="1"/>
  <c r="I30" i="1"/>
  <c r="I360" i="1" l="1"/>
  <c r="K176" i="1"/>
  <c r="K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<sst xmlns="http://schemas.openxmlformats.org/spreadsheetml/2006/main" count="384" uniqueCount="240">
  <si>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</si>
  <si>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</si>
  <si>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</si>
  <si>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</si>
  <si>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</si>
  <si>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</si>
  <si>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</si>
  <si>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</si>
  <si>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</si>
  <si>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</si>
  <si>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</si>
  <si>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</si>
  <si>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</si>
  <si>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</si>
  <si>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</si>
  <si>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</si>
  <si>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</si>
  <si>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</si>
  <si>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</si>
  <si>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</si>
  <si>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</si>
  <si>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</si>
  <si>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</si>
  <si>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</si>
  <si>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</si>
  <si>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</si>
  <si>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</si>
  <si>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</si>
  <si>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</si>
  <si>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</si>
  <si>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</si>
  <si>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</si>
  <si>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</si>
  <si>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</si>
  <si>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</si>
  <si>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</si>
  <si>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</si>
  <si>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</si>
  <si>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</si>
  <si>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</si>
  <si>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</si>
  <si>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</si>
  <si>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</si>
  <si>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</si>
  <si>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</si>
  <si>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</si>
  <si>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</si>
  <si>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</si>
  <si>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</si>
  <si>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</si>
  <si>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</si>
  <si>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</si>
  <si>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</si>
  <si>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</si>
  <si>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</si>
  <si>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</si>
  <si>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</si>
  <si>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</si>
  <si>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</si>
  <si>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</si>
  <si>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</si>
  <si>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</si>
  <si>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</si>
  <si>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</si>
  <si>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</si>
  <si>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</si>
  <si>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</si>
  <si>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</si>
  <si>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</si>
  <si>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</si>
  <si>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</si>
  <si>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</si>
  <si>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</si>
  <si>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</si>
  <si>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</si>
  <si>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</si>
  <si>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</si>
  <si>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</si>
  <si>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</si>
  <si>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</si>
  <si>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</si>
  <si>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</si>
  <si>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</si>
  <si>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</si>
  <si>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</si>
  <si>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</si>
  <si>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</si>
  <si>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</si>
  <si>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</si>
  <si>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</si>
  <si>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</si>
  <si>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</si>
  <si>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</si>
  <si>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</si>
  <si>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</si>
  <si>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</si>
  <si>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</si>
  <si>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</si>
  <si>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</si>
  <si>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</si>
  <si>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</si>
  <si>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</si>
  <si>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</si>
  <si>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</si>
  <si>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</si>
  <si>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</si>
  <si>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</si>
  <si>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</si>
  <si>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</si>
  <si>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</si>
  <si>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</si>
  <si>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</si>
  <si>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</si>
  <si>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</si>
  <si>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</si>
  <si>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</si>
  <si>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</si>
  <si>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</si>
  <si>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</si>
  <si>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</si>
  <si>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</si>
  <si>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</si>
  <si>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</si>
  <si>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</si>
  <si>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</si>
  <si>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</si>
  <si>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</si>
  <si>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</si>
  <si>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</si>
  <si>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</si>
  <si>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</si>
  <si>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</si>
  <si>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</si>
  <si>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</si>
  <si>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</si>
  <si>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</si>
  <si>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</si>
  <si>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</si>
  <si>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</si>
  <si>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</si>
  <si>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</si>
  <si>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</si>
  <si>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</si>
  <si>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</si>
  <si>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</si>
  <si>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</si>
  <si>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</si>
  <si>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</si>
  <si>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</si>
  <si>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</si>
  <si>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</si>
  <si>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</si>
  <si>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</si>
  <si>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</si>
  <si>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</si>
  <si>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</si>
  <si>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</si>
  <si>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</si>
  <si>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</si>
  <si>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</si>
  <si>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</si>
  <si>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</si>
  <si>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</si>
  <si>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</si>
  <si>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</si>
  <si>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</si>
  <si>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</si>
  <si>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</si>
  <si>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</si>
  <si>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</si>
  <si>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</si>
  <si>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</si>
  <si>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</si>
  <si>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</si>
  <si>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</si>
  <si>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</si>
  <si>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</si>
  <si>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</si>
  <si>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</si>
  <si>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</si>
  <si>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</si>
  <si>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</si>
  <si>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</si>
  <si>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</si>
  <si>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</si>
  <si>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</si>
  <si>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</si>
  <si>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</si>
  <si>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</si>
  <si>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</si>
  <si>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</si>
  <si>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</si>
  <si>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</si>
  <si>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</si>
  <si>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</si>
  <si>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</si>
  <si>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</si>
  <si>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</si>
  <si>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</si>
  <si>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</si>
  <si>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</si>
  <si>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</si>
  <si>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</si>
  <si>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</si>
  <si>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</si>
  <si>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</si>
  <si>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</si>
  <si>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</si>
  <si>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</si>
  <si>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</si>
  <si>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</si>
  <si>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</si>
  <si>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</si>
  <si>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</si>
  <si>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</si>
  <si>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</si>
  <si>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</si>
  <si>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</si>
  <si>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</si>
  <si>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</si>
  <si>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</si>
  <si>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</si>
  <si>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</si>
  <si>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</si>
  <si>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</si>
  <si>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</si>
  <si>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</si>
  <si>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</si>
  <si>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</si>
  <si>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</si>
  <si>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</si>
  <si>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</si>
  <si>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</si>
  <si>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</si>
  <si>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</si>
  <si>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</si>
  <si>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</si>
  <si>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</si>
  <si>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</si>
  <si>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2021 m. balandžio 8  d.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</si>
</sst>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154" sqref="A154:XFD356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4" t="s">
        <v>7</v>
      </c>
      <c r="B7" s="195"/>
      <c r="C7" s="195"/>
      <c r="D7" s="195"/>
      <c r="E7" s="195"/>
      <c r="F7" s="196"/>
      <c r="G7" s="195"/>
      <c r="H7" s="195"/>
      <c r="I7" s="195"/>
      <c r="J7" s="195"/>
      <c r="K7" s="195"/>
      <c r="L7" s="195"/>
    </row>
    <row r="8" spans="1:13" ht="14.25" customHeight="1" x14ac:dyDescent="0.3">
      <c r="A8" s="13"/>
      <c r="B8" s="14"/>
      <c r="C8" s="14"/>
      <c r="D8" s="14"/>
      <c r="E8" s="14"/>
      <c r="F8" s="15"/>
      <c r="G8" s="197" t="s">
        <v>8</v>
      </c>
      <c r="H8" s="197"/>
      <c r="I8" s="197"/>
      <c r="J8" s="197"/>
      <c r="K8" s="197"/>
      <c r="L8" s="14"/>
    </row>
    <row r="9" spans="1:13" ht="16.5" customHeight="1" x14ac:dyDescent="0.3">
      <c r="A9" s="198" t="s">
        <v>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1:13" ht="15.75" customHeight="1" x14ac:dyDescent="0.3">
      <c r="G10" s="199" t="s">
        <v>10</v>
      </c>
      <c r="H10" s="199"/>
      <c r="I10" s="199"/>
      <c r="J10" s="199"/>
      <c r="K10" s="199"/>
    </row>
    <row r="11" spans="1:13" ht="12" customHeight="1" x14ac:dyDescent="0.3">
      <c r="G11" s="200" t="s">
        <v>11</v>
      </c>
      <c r="H11" s="200"/>
      <c r="I11" s="200"/>
      <c r="J11" s="200"/>
      <c r="K11" s="200"/>
    </row>
    <row r="12" spans="1:13" ht="9" customHeight="1" x14ac:dyDescent="0.3"/>
    <row r="13" spans="1:13" ht="12" customHeight="1" x14ac:dyDescent="0.3">
      <c r="B13" s="198" t="s">
        <v>12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</row>
    <row r="14" spans="1:13" ht="12" customHeight="1" x14ac:dyDescent="0.3">
      <c r="K14" s="3"/>
      <c r="L14" s="3"/>
    </row>
    <row r="15" spans="1:13" ht="12.75" customHeight="1" x14ac:dyDescent="0.3">
      <c r="G15" s="201" t="s">
        <v>239</v>
      </c>
      <c r="H15" s="202"/>
      <c r="I15" s="202"/>
      <c r="J15" s="202"/>
      <c r="K15" s="202"/>
    </row>
    <row r="16" spans="1:13" ht="11.25" customHeight="1" x14ac:dyDescent="0.3">
      <c r="G16" s="203" t="s">
        <v>13</v>
      </c>
      <c r="H16" s="203"/>
      <c r="I16" s="203"/>
      <c r="J16" s="203"/>
      <c r="K16" s="203"/>
    </row>
    <row r="17" spans="1:13" ht="14.25" customHeight="1" x14ac:dyDescent="0.3">
      <c r="B17" s="1"/>
      <c r="C17" s="1"/>
      <c r="D17" s="1"/>
      <c r="E17" s="16" t="s">
        <v>238</v>
      </c>
      <c r="F17" s="17"/>
      <c r="G17" s="16"/>
      <c r="H17" s="16"/>
      <c r="I17" s="16"/>
      <c r="J17" s="16"/>
      <c r="K17" s="16"/>
      <c r="L17" s="1"/>
    </row>
    <row r="18" spans="1:13" ht="12" customHeight="1" x14ac:dyDescent="0.3">
      <c r="A18" s="204" t="s">
        <v>14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3" ht="12" customHeight="1" x14ac:dyDescent="0.3">
      <c r="J19" s="19"/>
      <c r="K19" s="20"/>
      <c r="L19" s="21" t="s">
        <v>15</v>
      </c>
    </row>
    <row r="20" spans="1:13" ht="11.25" customHeight="1" x14ac:dyDescent="0.3">
      <c r="J20" s="22" t="s">
        <v>16</v>
      </c>
      <c r="K20" s="8"/>
      <c r="L20" s="23"/>
    </row>
    <row r="21" spans="1:13" ht="12" customHeight="1" x14ac:dyDescent="0.3">
      <c r="E21" s="7"/>
      <c r="F21" s="10"/>
      <c r="I21" s="24"/>
      <c r="J21" s="24"/>
      <c r="K21" s="25" t="s">
        <v>17</v>
      </c>
      <c r="L21" s="23"/>
    </row>
    <row r="22" spans="1:13" ht="12.75" customHeight="1" x14ac:dyDescent="0.3">
      <c r="C22" s="205"/>
      <c r="D22" s="206"/>
      <c r="E22" s="206"/>
      <c r="F22" s="207"/>
      <c r="G22" s="206"/>
      <c r="H22" s="206"/>
      <c r="I22" s="206"/>
      <c r="K22" s="25" t="s">
        <v>18</v>
      </c>
      <c r="L22" s="27" t="s">
        <v>19</v>
      </c>
    </row>
    <row r="23" spans="1:13" ht="12" customHeight="1" x14ac:dyDescent="0.3">
      <c r="G23" s="10"/>
      <c r="H23" s="28"/>
      <c r="J23" s="29" t="s">
        <v>20</v>
      </c>
      <c r="K23" s="30"/>
      <c r="L23" s="23"/>
    </row>
    <row r="24" spans="1:13" ht="12.75" customHeight="1" x14ac:dyDescent="0.3">
      <c r="G24" s="31" t="s">
        <v>21</v>
      </c>
      <c r="H24" s="32"/>
      <c r="I24" s="33"/>
      <c r="J24" s="34"/>
      <c r="K24" s="23"/>
      <c r="L24" s="23" t="s">
        <v>22</v>
      </c>
    </row>
    <row r="25" spans="1:13" ht="13.5" customHeight="1" x14ac:dyDescent="0.3">
      <c r="A25" s="7" t="s">
        <v>23</v>
      </c>
      <c r="G25" s="193" t="s">
        <v>24</v>
      </c>
      <c r="H25" s="193"/>
      <c r="I25" s="35" t="s">
        <v>25</v>
      </c>
      <c r="J25" s="36" t="s">
        <v>26</v>
      </c>
      <c r="K25" s="23" t="s">
        <v>27</v>
      </c>
      <c r="L25" s="23" t="s">
        <v>27</v>
      </c>
    </row>
    <row r="26" spans="1:13" ht="41.25" customHeight="1" x14ac:dyDescent="0.3">
      <c r="A26" s="170"/>
      <c r="B26" s="170"/>
      <c r="C26" s="170"/>
      <c r="D26" s="170"/>
      <c r="E26" s="170"/>
      <c r="F26" s="170"/>
      <c r="G26" s="170"/>
      <c r="H26" s="170"/>
      <c r="I26" s="37"/>
      <c r="J26" s="37"/>
      <c r="K26" s="38"/>
      <c r="L26" s="39" t="s">
        <v>28</v>
      </c>
    </row>
    <row r="27" spans="1:13" ht="24" customHeight="1" x14ac:dyDescent="0.3">
      <c r="A27" s="177" t="s">
        <v>29</v>
      </c>
      <c r="B27" s="178"/>
      <c r="C27" s="178"/>
      <c r="D27" s="178"/>
      <c r="E27" s="178"/>
      <c r="F27" s="178"/>
      <c r="G27" s="181" t="s">
        <v>30</v>
      </c>
      <c r="H27" s="183" t="s">
        <v>31</v>
      </c>
      <c r="I27" s="185" t="s">
        <v>32</v>
      </c>
      <c r="J27" s="186"/>
      <c r="K27" s="187" t="s">
        <v>33</v>
      </c>
      <c r="L27" s="189" t="s">
        <v>34</v>
      </c>
    </row>
    <row r="28" spans="1:13" ht="46.5" customHeight="1" x14ac:dyDescent="0.3">
      <c r="A28" s="179"/>
      <c r="B28" s="180"/>
      <c r="C28" s="180"/>
      <c r="D28" s="180"/>
      <c r="E28" s="180"/>
      <c r="F28" s="180"/>
      <c r="G28" s="182"/>
      <c r="H28" s="184"/>
      <c r="I28" s="40" t="s">
        <v>35</v>
      </c>
      <c r="J28" s="41" t="s">
        <v>36</v>
      </c>
      <c r="K28" s="188"/>
      <c r="L28" s="190"/>
    </row>
    <row r="29" spans="1:13" ht="11.25" customHeight="1" x14ac:dyDescent="0.3">
      <c r="A29" s="171" t="s">
        <v>37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5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1205900</v>
      </c>
      <c r="J30" s="53">
        <f>SUM(J31+J42+J61+J82+J89+J109+J131+J150+J160)</f>
        <v>298900</v>
      </c>
      <c r="K30" s="54">
        <f>SUM(K31+K42+K61+K82+K89+K109+K131+K150+K160)</f>
        <v>216249.21000000002</v>
      </c>
      <c r="L30" s="53">
        <f>SUM(L31+L42+L61+L82+L89+L109+L131+L150+L160)</f>
        <v>216249.21000000002</v>
      </c>
    </row>
    <row r="31" spans="1:13" ht="16.5" customHeight="1" x14ac:dyDescent="0.3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1183900</v>
      </c>
      <c r="J31" s="53">
        <f>SUM(J32+J38)</f>
        <v>290400</v>
      </c>
      <c r="K31" s="61">
        <f>SUM(K32+K38)</f>
        <v>215387.27000000002</v>
      </c>
      <c r="L31" s="62">
        <f>SUM(L32+L38)</f>
        <v>215387.27000000002</v>
      </c>
    </row>
    <row r="32" spans="1:13" ht="14.25" customHeight="1" x14ac:dyDescent="0.3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1166900</v>
      </c>
      <c r="J32" s="53">
        <f>SUM(J33)</f>
        <v>286200</v>
      </c>
      <c r="K32" s="54">
        <f>SUM(K33)</f>
        <v>212559.04</v>
      </c>
      <c r="L32" s="53">
        <f>SUM(L33)</f>
        <v>212559.04</v>
      </c>
      <c r="M32" s="68"/>
    </row>
    <row r="33" spans="1:15" ht="13.5" customHeight="1" x14ac:dyDescent="0.3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1166900</v>
      </c>
      <c r="J33" s="53">
        <f t="shared" ref="J33:L34" si="0">SUM(J34)</f>
        <v>286200</v>
      </c>
      <c r="K33" s="53">
        <f t="shared" si="0"/>
        <v>212559.04</v>
      </c>
      <c r="L33" s="53">
        <f t="shared" si="0"/>
        <v>212559.04</v>
      </c>
      <c r="M33" s="68"/>
      <c r="N33" s="68"/>
    </row>
    <row r="34" spans="1:15" ht="14.25" customHeight="1" x14ac:dyDescent="0.3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1166900</v>
      </c>
      <c r="J34" s="54">
        <f t="shared" si="0"/>
        <v>286200</v>
      </c>
      <c r="K34" s="54">
        <f t="shared" si="0"/>
        <v>212559.04</v>
      </c>
      <c r="L34" s="54">
        <f t="shared" si="0"/>
        <v>212559.04</v>
      </c>
      <c r="M34" s="68"/>
      <c r="N34" s="68"/>
    </row>
    <row r="35" spans="1:15" ht="14.25" customHeight="1" x14ac:dyDescent="0.3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1166900</v>
      </c>
      <c r="J35" s="73">
        <v>286200</v>
      </c>
      <c r="K35" s="73">
        <v>212559.04</v>
      </c>
      <c r="L35" s="73">
        <v>212559.04</v>
      </c>
      <c r="M35" s="68"/>
      <c r="N35" s="68"/>
    </row>
    <row r="36" spans="1:15" ht="12.75" customHeight="1" x14ac:dyDescent="0.3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3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3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17000</v>
      </c>
      <c r="J38" s="53">
        <f t="shared" si="1"/>
        <v>4200</v>
      </c>
      <c r="K38" s="54">
        <f t="shared" si="1"/>
        <v>2828.23</v>
      </c>
      <c r="L38" s="53">
        <f t="shared" si="1"/>
        <v>2828.23</v>
      </c>
      <c r="M38" s="68"/>
      <c r="N38" s="68"/>
    </row>
    <row r="39" spans="1:15" ht="15.75" customHeight="1" x14ac:dyDescent="0.3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17000</v>
      </c>
      <c r="J39" s="53">
        <f t="shared" si="1"/>
        <v>4200</v>
      </c>
      <c r="K39" s="53">
        <f t="shared" si="1"/>
        <v>2828.23</v>
      </c>
      <c r="L39" s="53">
        <f t="shared" si="1"/>
        <v>2828.23</v>
      </c>
      <c r="M39" s="68"/>
    </row>
    <row r="40" spans="1:15" ht="13.5" customHeight="1" x14ac:dyDescent="0.3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17000</v>
      </c>
      <c r="J40" s="53">
        <f t="shared" si="1"/>
        <v>4200</v>
      </c>
      <c r="K40" s="53">
        <f t="shared" si="1"/>
        <v>2828.23</v>
      </c>
      <c r="L40" s="53">
        <f t="shared" si="1"/>
        <v>2828.23</v>
      </c>
      <c r="M40" s="68"/>
      <c r="N40" s="68"/>
    </row>
    <row r="41" spans="1:15" ht="14.25" customHeight="1" x14ac:dyDescent="0.3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17000</v>
      </c>
      <c r="J41" s="73">
        <v>4200</v>
      </c>
      <c r="K41" s="73">
        <v>2828.23</v>
      </c>
      <c r="L41" s="73">
        <v>2828.23</v>
      </c>
      <c r="M41" s="68"/>
      <c r="N41" s="68"/>
    </row>
    <row r="42" spans="1:15" ht="26.25" customHeight="1" x14ac:dyDescent="0.3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20200</v>
      </c>
      <c r="J42" s="78">
        <f t="shared" si="2"/>
        <v>8100</v>
      </c>
      <c r="K42" s="77">
        <f t="shared" si="2"/>
        <v>549.08999999999992</v>
      </c>
      <c r="L42" s="77">
        <f t="shared" si="2"/>
        <v>549.08999999999992</v>
      </c>
    </row>
    <row r="43" spans="1:15" ht="27" customHeight="1" x14ac:dyDescent="0.3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20200</v>
      </c>
      <c r="J43" s="54">
        <f t="shared" si="2"/>
        <v>8100</v>
      </c>
      <c r="K43" s="53">
        <f t="shared" si="2"/>
        <v>549.08999999999992</v>
      </c>
      <c r="L43" s="54">
        <f t="shared" si="2"/>
        <v>549.08999999999992</v>
      </c>
      <c r="M43" s="68"/>
      <c r="O43" s="68"/>
    </row>
    <row r="44" spans="1:15" ht="15.75" customHeight="1" x14ac:dyDescent="0.3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20200</v>
      </c>
      <c r="J44" s="54">
        <f t="shared" si="2"/>
        <v>8100</v>
      </c>
      <c r="K44" s="62">
        <f t="shared" si="2"/>
        <v>549.08999999999992</v>
      </c>
      <c r="L44" s="62">
        <f t="shared" si="2"/>
        <v>549.08999999999992</v>
      </c>
      <c r="M44" s="68"/>
      <c r="N44" s="68"/>
    </row>
    <row r="45" spans="1:15" ht="24.75" customHeight="1" x14ac:dyDescent="0.3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20200</v>
      </c>
      <c r="J45" s="84">
        <f>SUM(J46:J60)</f>
        <v>8100</v>
      </c>
      <c r="K45" s="85">
        <f>SUM(K46:K60)</f>
        <v>549.08999999999992</v>
      </c>
      <c r="L45" s="85">
        <f>SUM(L46:L60)</f>
        <v>549.08999999999992</v>
      </c>
      <c r="M45" s="68"/>
      <c r="N45" s="68"/>
    </row>
    <row r="46" spans="1:15" ht="15.75" customHeight="1" x14ac:dyDescent="0.3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3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3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3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3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3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400</v>
      </c>
      <c r="J51" s="73">
        <v>100</v>
      </c>
      <c r="K51" s="73"/>
      <c r="L51" s="73"/>
      <c r="M51" s="68"/>
      <c r="N51" s="68"/>
    </row>
    <row r="52" spans="1:15" ht="15.75" customHeight="1" x14ac:dyDescent="0.3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6.25" customHeight="1" x14ac:dyDescent="0.3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3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3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4000</v>
      </c>
      <c r="J55" s="73">
        <v>1000</v>
      </c>
      <c r="K55" s="73">
        <v>10</v>
      </c>
      <c r="L55" s="73">
        <v>10</v>
      </c>
      <c r="M55" s="68"/>
      <c r="N55" s="68"/>
    </row>
    <row r="56" spans="1:15" ht="27.75" customHeight="1" x14ac:dyDescent="0.3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3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3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8300</v>
      </c>
      <c r="J58" s="73">
        <v>4000</v>
      </c>
      <c r="K58" s="73">
        <v>494.09</v>
      </c>
      <c r="L58" s="73">
        <v>494.09</v>
      </c>
      <c r="M58" s="68"/>
      <c r="N58" s="68"/>
    </row>
    <row r="59" spans="1:15" ht="12" customHeight="1" x14ac:dyDescent="0.3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3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7500</v>
      </c>
      <c r="J60" s="73">
        <v>3000</v>
      </c>
      <c r="K60" s="73">
        <v>45</v>
      </c>
      <c r="L60" s="73">
        <v>45</v>
      </c>
      <c r="M60" s="68"/>
      <c r="N60" s="68"/>
    </row>
    <row r="61" spans="1:15" ht="14.25" customHeight="1" x14ac:dyDescent="0.3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3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3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3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3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3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3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3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3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3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3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3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3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3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3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3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3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3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3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3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3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3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3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3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3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3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3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3.5" hidden="1" customHeight="1" x14ac:dyDescent="0.3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3.5" hidden="1" customHeight="1" x14ac:dyDescent="0.3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3.5" hidden="1" customHeight="1" x14ac:dyDescent="0.3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3.5" hidden="1" customHeight="1" x14ac:dyDescent="0.3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3.5" hidden="1" customHeight="1" x14ac:dyDescent="0.3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6.25" hidden="1" customHeight="1" x14ac:dyDescent="0.3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3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3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3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3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6.25" hidden="1" customHeight="1" x14ac:dyDescent="0.3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3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3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3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3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3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3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3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3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3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3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3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3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3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3.5" hidden="1" customHeight="1" x14ac:dyDescent="0.3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3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3.5" hidden="1" customHeight="1" x14ac:dyDescent="0.3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6.25" hidden="1" customHeight="1" x14ac:dyDescent="0.3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3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3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6.25" hidden="1" customHeight="1" x14ac:dyDescent="0.3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3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6.25" hidden="1" customHeight="1" x14ac:dyDescent="0.3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3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3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6.25" hidden="1" customHeight="1" x14ac:dyDescent="0.3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3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3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3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3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3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3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3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3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1800</v>
      </c>
      <c r="J131" s="103">
        <f>SUM(J132+J137+J145)</f>
        <v>400</v>
      </c>
      <c r="K131" s="54">
        <f>SUM(K132+K137+K145)</f>
        <v>312.85000000000002</v>
      </c>
      <c r="L131" s="53">
        <f>SUM(L132+L137+L145)</f>
        <v>312.85000000000002</v>
      </c>
    </row>
    <row r="132" spans="1:12" ht="13.5" hidden="1" customHeight="1" x14ac:dyDescent="0.3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3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3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3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3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6.25" hidden="1" customHeight="1" x14ac:dyDescent="0.3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6.25" hidden="1" customHeight="1" x14ac:dyDescent="0.3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6.25" hidden="1" customHeight="1" x14ac:dyDescent="0.3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3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3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3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3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3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3.5" customHeight="1" x14ac:dyDescent="0.3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1800</v>
      </c>
      <c r="J145" s="103">
        <f t="shared" si="15"/>
        <v>400</v>
      </c>
      <c r="K145" s="54">
        <f t="shared" si="15"/>
        <v>312.85000000000002</v>
      </c>
      <c r="L145" s="53">
        <f t="shared" si="15"/>
        <v>312.85000000000002</v>
      </c>
    </row>
    <row r="146" spans="1:12" ht="13.5" customHeight="1" x14ac:dyDescent="0.3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1800</v>
      </c>
      <c r="J146" s="127">
        <f t="shared" si="15"/>
        <v>400</v>
      </c>
      <c r="K146" s="85">
        <f t="shared" si="15"/>
        <v>312.85000000000002</v>
      </c>
      <c r="L146" s="84">
        <f t="shared" si="15"/>
        <v>312.85000000000002</v>
      </c>
    </row>
    <row r="147" spans="1:12" ht="13.5" customHeight="1" x14ac:dyDescent="0.3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1800</v>
      </c>
      <c r="J147" s="103">
        <f>SUM(J148:J149)</f>
        <v>400</v>
      </c>
      <c r="K147" s="54">
        <f>SUM(K148:K149)</f>
        <v>312.85000000000002</v>
      </c>
      <c r="L147" s="53">
        <f>SUM(L148:L149)</f>
        <v>312.85000000000002</v>
      </c>
    </row>
    <row r="148" spans="1:12" ht="13.5" customHeight="1" x14ac:dyDescent="0.3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1800</v>
      </c>
      <c r="J148" s="128">
        <v>400</v>
      </c>
      <c r="K148" s="128">
        <v>312.85000000000002</v>
      </c>
      <c r="L148" s="128">
        <v>312.85000000000002</v>
      </c>
    </row>
    <row r="149" spans="1:12" ht="16.5" customHeight="1" x14ac:dyDescent="0.3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3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3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3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3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3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3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3.5" hidden="1" customHeight="1" x14ac:dyDescent="0.3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3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3.5" hidden="1" customHeight="1" x14ac:dyDescent="0.3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3.5" hidden="1" customHeight="1" x14ac:dyDescent="0.3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3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3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3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3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3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3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3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3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3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3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3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3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3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3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3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3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3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SUM(I177+I230+I295)</f>
        <v>0</v>
      </c>
      <c r="J176" s="103">
        <f>SUM(J177+J230+J295)</f>
        <v>0</v>
      </c>
      <c r="K176" s="54">
        <f>SUM(K177+K230+K295)</f>
        <v>0</v>
      </c>
      <c r="L176" s="53">
        <f>SUM(L177+L230+L295)</f>
        <v>0</v>
      </c>
    </row>
    <row r="177" spans="1:12" ht="34.5" hidden="1" customHeight="1" x14ac:dyDescent="0.3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SUM(I178+I201+I208+I220+I224)</f>
        <v>0</v>
      </c>
      <c r="J177" s="77">
        <f>SUM(J178+J201+J208+J220+J224)</f>
        <v>0</v>
      </c>
      <c r="K177" s="77">
        <f>SUM(K178+K201+K208+K220+K224)</f>
        <v>0</v>
      </c>
      <c r="L177" s="77">
        <f>SUM(L178+L201+L208+L220+L224)</f>
        <v>0</v>
      </c>
    </row>
    <row r="178" spans="1:12" ht="30.75" hidden="1" customHeight="1" x14ac:dyDescent="0.3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SUM(I179+I182+I187+I193+I198)</f>
        <v>0</v>
      </c>
      <c r="J178" s="103">
        <f>SUM(J179+J182+J187+J193+J198)</f>
        <v>0</v>
      </c>
      <c r="K178" s="54">
        <f>SUM(K179+K182+K187+K193+K198)</f>
        <v>0</v>
      </c>
      <c r="L178" s="53">
        <f>SUM(L179+L182+L187+L193+L198)</f>
        <v>0</v>
      </c>
    </row>
    <row r="179" spans="1:12" ht="12.75" hidden="1" customHeight="1" x14ac:dyDescent="0.3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3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3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3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3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3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3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3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3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3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SUM(I189:I192)</f>
        <v>0</v>
      </c>
      <c r="J188" s="53">
        <f>SUM(J189:J192)</f>
        <v>0</v>
      </c>
      <c r="K188" s="53">
        <f>SUM(K189:K192)</f>
        <v>0</v>
      </c>
      <c r="L188" s="53">
        <f>SUM(L189:L192)</f>
        <v>0</v>
      </c>
    </row>
    <row r="189" spans="1:12" ht="13.5" hidden="1" customHeight="1" x14ac:dyDescent="0.3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3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3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5.75" hidden="1" customHeight="1" x14ac:dyDescent="0.3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4</v>
      </c>
      <c r="G192" s="107" t="s">
        <v>147</v>
      </c>
      <c r="H192" s="42">
        <v>163</v>
      </c>
      <c r="I192" s="72"/>
      <c r="J192" s="74"/>
      <c r="K192" s="74"/>
      <c r="L192" s="74"/>
    </row>
    <row r="193" spans="1:12" ht="18" hidden="1" customHeight="1" x14ac:dyDescent="0.3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148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3.5" hidden="1" customHeight="1" x14ac:dyDescent="0.3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148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7.25" hidden="1" customHeight="1" x14ac:dyDescent="0.3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149</v>
      </c>
      <c r="H195" s="42">
        <v>166</v>
      </c>
      <c r="I195" s="74"/>
      <c r="J195" s="74"/>
      <c r="K195" s="74"/>
      <c r="L195" s="140"/>
    </row>
    <row r="196" spans="1:12" ht="25.5" hidden="1" customHeight="1" x14ac:dyDescent="0.3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150</v>
      </c>
      <c r="H196" s="42">
        <v>167</v>
      </c>
      <c r="I196" s="72"/>
      <c r="J196" s="72"/>
      <c r="K196" s="72"/>
      <c r="L196" s="74"/>
    </row>
    <row r="197" spans="1:12" ht="14.25" hidden="1" customHeight="1" x14ac:dyDescent="0.3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151</v>
      </c>
      <c r="H197" s="42">
        <v>168</v>
      </c>
      <c r="I197" s="72"/>
      <c r="J197" s="72"/>
      <c r="K197" s="72"/>
      <c r="L197" s="74"/>
    </row>
    <row r="198" spans="1:12" ht="25.5" hidden="1" customHeight="1" x14ac:dyDescent="0.3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152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6.25" hidden="1" customHeight="1" x14ac:dyDescent="0.3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152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27" hidden="1" customHeight="1" x14ac:dyDescent="0.3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152</v>
      </c>
      <c r="H200" s="42">
        <v>171</v>
      </c>
      <c r="I200" s="72"/>
      <c r="J200" s="74"/>
      <c r="K200" s="74"/>
      <c r="L200" s="74"/>
    </row>
    <row r="201" spans="1:12" ht="26.25" hidden="1" customHeight="1" x14ac:dyDescent="0.3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153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5.5" hidden="1" customHeight="1" x14ac:dyDescent="0.3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153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6.25" hidden="1" customHeight="1" x14ac:dyDescent="0.3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153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1.25" hidden="1" customHeight="1" x14ac:dyDescent="0.3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4.25" hidden="1" customHeight="1" x14ac:dyDescent="0.3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8.75" hidden="1" customHeight="1" x14ac:dyDescent="0.3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156</v>
      </c>
      <c r="H206" s="42">
        <v>177</v>
      </c>
      <c r="I206" s="74"/>
      <c r="J206" s="74"/>
      <c r="K206" s="74"/>
      <c r="L206" s="74"/>
    </row>
    <row r="207" spans="1:12" ht="17.25" hidden="1" customHeight="1" x14ac:dyDescent="0.3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157</v>
      </c>
      <c r="H207" s="42">
        <v>178</v>
      </c>
      <c r="I207" s="74"/>
      <c r="J207" s="74"/>
      <c r="K207" s="74"/>
      <c r="L207" s="140"/>
    </row>
    <row r="208" spans="1:12" ht="15" hidden="1" customHeight="1" x14ac:dyDescent="0.3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158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2" ht="27.75" hidden="1" customHeight="1" x14ac:dyDescent="0.3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159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2" ht="30.75" hidden="1" customHeight="1" x14ac:dyDescent="0.3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159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2" ht="27.75" hidden="1" customHeight="1" x14ac:dyDescent="0.3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159</v>
      </c>
      <c r="H211" s="42">
        <v>182</v>
      </c>
      <c r="I211" s="140"/>
      <c r="J211" s="140"/>
      <c r="K211" s="140"/>
      <c r="L211" s="140"/>
    </row>
    <row r="212" spans="1:12" ht="15" hidden="1" customHeight="1" x14ac:dyDescent="0.3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160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2" ht="15.75" hidden="1" customHeight="1" x14ac:dyDescent="0.3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160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</row>
    <row r="214" spans="1:12" ht="15" hidden="1" customHeight="1" x14ac:dyDescent="0.3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161</v>
      </c>
      <c r="H214" s="42">
        <v>185</v>
      </c>
      <c r="I214" s="74"/>
      <c r="J214" s="74"/>
      <c r="K214" s="74"/>
      <c r="L214" s="140"/>
    </row>
    <row r="215" spans="1:12" ht="26.25" hidden="1" customHeight="1" x14ac:dyDescent="0.3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16.5" hidden="1" customHeight="1" x14ac:dyDescent="0.3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163</v>
      </c>
      <c r="H216" s="42">
        <v>187</v>
      </c>
      <c r="I216" s="74"/>
      <c r="J216" s="74"/>
      <c r="K216" s="74"/>
      <c r="L216" s="74"/>
    </row>
    <row r="217" spans="1:12" ht="27.75" hidden="1" customHeight="1" x14ac:dyDescent="0.3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164</v>
      </c>
      <c r="H217" s="42">
        <v>188</v>
      </c>
      <c r="I217" s="74"/>
      <c r="J217" s="74"/>
      <c r="K217" s="74"/>
      <c r="L217" s="140"/>
    </row>
    <row r="218" spans="1:12" ht="15.75" hidden="1" customHeight="1" x14ac:dyDescent="0.3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165</v>
      </c>
      <c r="H218" s="42">
        <v>189</v>
      </c>
      <c r="I218" s="74"/>
      <c r="J218" s="74"/>
      <c r="K218" s="74"/>
      <c r="L218" s="74"/>
    </row>
    <row r="219" spans="1:12" ht="13.5" hidden="1" customHeight="1" x14ac:dyDescent="0.3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160</v>
      </c>
      <c r="H219" s="42">
        <v>190</v>
      </c>
      <c r="I219" s="74"/>
      <c r="J219" s="74"/>
      <c r="K219" s="74"/>
      <c r="L219" s="140"/>
    </row>
    <row r="220" spans="1:12" ht="27" hidden="1" customHeight="1" x14ac:dyDescent="0.3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166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2" ht="27" hidden="1" customHeight="1" x14ac:dyDescent="0.3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166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2" ht="27.75" hidden="1" customHeight="1" x14ac:dyDescent="0.3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167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2" ht="27" hidden="1" customHeight="1" x14ac:dyDescent="0.3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167</v>
      </c>
      <c r="H223" s="42">
        <v>194</v>
      </c>
      <c r="I223" s="74"/>
      <c r="J223" s="74"/>
      <c r="K223" s="74"/>
      <c r="L223" s="74"/>
    </row>
    <row r="224" spans="1:12" ht="26.25" hidden="1" customHeight="1" x14ac:dyDescent="0.3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168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30" hidden="1" customHeight="1" x14ac:dyDescent="0.3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168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" hidden="1" customHeight="1" x14ac:dyDescent="0.3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168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21" hidden="1" customHeight="1" x14ac:dyDescent="0.3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5.5" hidden="1" customHeight="1" x14ac:dyDescent="0.3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ht="28.5" hidden="1" customHeight="1" x14ac:dyDescent="0.3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171</v>
      </c>
      <c r="H229" s="42">
        <v>200</v>
      </c>
      <c r="I229" s="74"/>
      <c r="J229" s="74"/>
      <c r="K229" s="74"/>
      <c r="L229" s="74"/>
    </row>
    <row r="230" spans="1:12" s="2" customFormat="1" ht="41.25" hidden="1" customHeight="1" x14ac:dyDescent="0.25">
      <c r="A230" s="48">
        <v>3</v>
      </c>
      <c r="B230" s="109">
        <v>2</v>
      </c>
      <c r="C230" s="50"/>
      <c r="D230" s="50"/>
      <c r="E230" s="50"/>
      <c r="F230" s="52"/>
      <c r="G230" s="51" t="s">
        <v>172</v>
      </c>
      <c r="H230" s="42">
        <v>201</v>
      </c>
      <c r="I230" s="53">
        <f>SUM(I231+I263)</f>
        <v>0</v>
      </c>
      <c r="J230" s="103">
        <f>SUM(J231+J263)</f>
        <v>0</v>
      </c>
      <c r="K230" s="54">
        <f>SUM(K231+K263)</f>
        <v>0</v>
      </c>
      <c r="L230" s="54">
        <f>SUM(L231+L263)</f>
        <v>0</v>
      </c>
    </row>
    <row r="231" spans="1:12" ht="26.25" hidden="1" customHeight="1" x14ac:dyDescent="0.3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173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5.75" hidden="1" customHeight="1" x14ac:dyDescent="0.3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174</v>
      </c>
      <c r="H232" s="42">
        <v>203</v>
      </c>
      <c r="I232" s="84">
        <f>I233</f>
        <v>0</v>
      </c>
      <c r="J232" s="84">
        <f>J233</f>
        <v>0</v>
      </c>
      <c r="K232" s="84">
        <f>K233</f>
        <v>0</v>
      </c>
      <c r="L232" s="84">
        <f>L233</f>
        <v>0</v>
      </c>
    </row>
    <row r="233" spans="1:12" ht="12" hidden="1" customHeight="1" x14ac:dyDescent="0.3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175</v>
      </c>
      <c r="H233" s="42">
        <v>204</v>
      </c>
      <c r="I233" s="53">
        <f>SUM(I234:I234)</f>
        <v>0</v>
      </c>
      <c r="J233" s="103">
        <f>SUM(J234:J234)</f>
        <v>0</v>
      </c>
      <c r="K233" s="54">
        <f>SUM(K234:K234)</f>
        <v>0</v>
      </c>
      <c r="L233" s="54">
        <f>SUM(L234:L234)</f>
        <v>0</v>
      </c>
    </row>
    <row r="234" spans="1:12" ht="14.25" hidden="1" customHeight="1" x14ac:dyDescent="0.3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175</v>
      </c>
      <c r="H234" s="42">
        <v>205</v>
      </c>
      <c r="I234" s="74"/>
      <c r="J234" s="74"/>
      <c r="K234" s="74"/>
      <c r="L234" s="74"/>
    </row>
    <row r="235" spans="1:12" ht="14.25" hidden="1" customHeight="1" x14ac:dyDescent="0.3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176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3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3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178</v>
      </c>
      <c r="H237" s="42">
        <v>208</v>
      </c>
      <c r="I237" s="74"/>
      <c r="J237" s="74"/>
      <c r="K237" s="74"/>
      <c r="L237" s="74"/>
    </row>
    <row r="238" spans="1:12" ht="14.25" hidden="1" customHeight="1" x14ac:dyDescent="0.3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5"/>
      <c r="G238" s="95" t="s">
        <v>179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3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14.25" hidden="1" customHeight="1" x14ac:dyDescent="0.3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181</v>
      </c>
      <c r="H240" s="42">
        <v>211</v>
      </c>
      <c r="I240" s="74"/>
      <c r="J240" s="74"/>
      <c r="K240" s="74"/>
      <c r="L240" s="74"/>
    </row>
    <row r="241" spans="1:12" ht="27" hidden="1" customHeight="1" x14ac:dyDescent="0.3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182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3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182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" hidden="1" customHeight="1" x14ac:dyDescent="0.3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183</v>
      </c>
      <c r="H243" s="42">
        <v>214</v>
      </c>
      <c r="I243" s="74"/>
      <c r="J243" s="74"/>
      <c r="K243" s="74"/>
      <c r="L243" s="74"/>
    </row>
    <row r="244" spans="1:12" ht="25.5" hidden="1" customHeight="1" x14ac:dyDescent="0.3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184</v>
      </c>
      <c r="H244" s="42">
        <v>215</v>
      </c>
      <c r="I244" s="74"/>
      <c r="J244" s="74"/>
      <c r="K244" s="74"/>
      <c r="L244" s="74"/>
    </row>
    <row r="245" spans="1:12" ht="26.25" hidden="1" customHeight="1" x14ac:dyDescent="0.3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185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9.25" hidden="1" customHeight="1" x14ac:dyDescent="0.3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185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30" hidden="1" customHeight="1" x14ac:dyDescent="0.3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186</v>
      </c>
      <c r="H247" s="42">
        <v>218</v>
      </c>
      <c r="I247" s="74"/>
      <c r="J247" s="74"/>
      <c r="K247" s="74"/>
      <c r="L247" s="74"/>
    </row>
    <row r="248" spans="1:12" ht="27.75" hidden="1" customHeight="1" x14ac:dyDescent="0.3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187</v>
      </c>
      <c r="H248" s="42">
        <v>219</v>
      </c>
      <c r="I248" s="140"/>
      <c r="J248" s="136"/>
      <c r="K248" s="140"/>
      <c r="L248" s="140"/>
    </row>
    <row r="249" spans="1:12" ht="12" hidden="1" customHeight="1" x14ac:dyDescent="0.3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188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3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188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5.5" hidden="1" customHeight="1" x14ac:dyDescent="0.3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8.75" hidden="1" customHeight="1" x14ac:dyDescent="0.3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190</v>
      </c>
      <c r="H252" s="42">
        <v>223</v>
      </c>
      <c r="I252" s="74"/>
      <c r="J252" s="74"/>
      <c r="K252" s="74"/>
      <c r="L252" s="74"/>
    </row>
    <row r="253" spans="1:12" ht="13.5" hidden="1" customHeight="1" x14ac:dyDescent="0.3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191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6.5" hidden="1" customHeight="1" x14ac:dyDescent="0.3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191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3.5" hidden="1" customHeight="1" x14ac:dyDescent="0.3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191</v>
      </c>
      <c r="H255" s="42">
        <v>226</v>
      </c>
      <c r="I255" s="140"/>
      <c r="J255" s="140"/>
      <c r="K255" s="140"/>
      <c r="L255" s="140"/>
    </row>
    <row r="256" spans="1:12" ht="13.5" hidden="1" customHeight="1" x14ac:dyDescent="0.3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192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3.5" hidden="1" customHeight="1" x14ac:dyDescent="0.3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192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5.75" hidden="1" customHeight="1" x14ac:dyDescent="0.3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192</v>
      </c>
      <c r="H258" s="42">
        <v>229</v>
      </c>
      <c r="I258" s="140"/>
      <c r="J258" s="140"/>
      <c r="K258" s="140"/>
      <c r="L258" s="140"/>
    </row>
    <row r="259" spans="1:12" ht="13.5" hidden="1" customHeight="1" x14ac:dyDescent="0.3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193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3.5" hidden="1" customHeight="1" x14ac:dyDescent="0.3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193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" hidden="1" customHeight="1" x14ac:dyDescent="0.3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194</v>
      </c>
      <c r="H261" s="42">
        <v>232</v>
      </c>
      <c r="I261" s="73"/>
      <c r="J261" s="74"/>
      <c r="K261" s="74"/>
      <c r="L261" s="74"/>
    </row>
    <row r="262" spans="1:12" ht="24.75" hidden="1" customHeight="1" x14ac:dyDescent="0.3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195</v>
      </c>
      <c r="H262" s="42">
        <v>233</v>
      </c>
      <c r="I262" s="74"/>
      <c r="J262" s="74"/>
      <c r="K262" s="74"/>
      <c r="L262" s="74"/>
    </row>
    <row r="263" spans="1:12" ht="38.25" hidden="1" customHeight="1" x14ac:dyDescent="0.3">
      <c r="A263" s="63">
        <v>3</v>
      </c>
      <c r="B263" s="64">
        <v>2</v>
      </c>
      <c r="C263" s="64">
        <v>2</v>
      </c>
      <c r="D263" s="146"/>
      <c r="E263" s="146"/>
      <c r="F263" s="147"/>
      <c r="G263" s="65" t="s">
        <v>196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4">
        <f>SUM(K264+K273+K277+K281+K285+K288+K291)</f>
        <v>0</v>
      </c>
      <c r="L263" s="54">
        <f>SUM(L264+L273+L277+L281+L285+L288+L291)</f>
        <v>0</v>
      </c>
    </row>
    <row r="264" spans="1:12" ht="13.5" hidden="1" customHeight="1" x14ac:dyDescent="0.3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197</v>
      </c>
      <c r="H264" s="42">
        <v>235</v>
      </c>
      <c r="I264" s="53">
        <f>I265</f>
        <v>0</v>
      </c>
      <c r="J264" s="53">
        <f>J265</f>
        <v>0</v>
      </c>
      <c r="K264" s="53">
        <f>K265</f>
        <v>0</v>
      </c>
      <c r="L264" s="53">
        <f>L265</f>
        <v>0</v>
      </c>
    </row>
    <row r="265" spans="1:12" ht="13.5" hidden="1" customHeight="1" x14ac:dyDescent="0.3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175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3.5" hidden="1" customHeight="1" x14ac:dyDescent="0.3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175</v>
      </c>
      <c r="H266" s="42">
        <v>237</v>
      </c>
      <c r="I266" s="74"/>
      <c r="J266" s="74"/>
      <c r="K266" s="74"/>
      <c r="L266" s="74"/>
    </row>
    <row r="267" spans="1:12" ht="15" hidden="1" customHeight="1" x14ac:dyDescent="0.3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198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5" hidden="1" customHeight="1" x14ac:dyDescent="0.3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3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178</v>
      </c>
      <c r="H269" s="42">
        <v>240</v>
      </c>
      <c r="I269" s="74"/>
      <c r="J269" s="73"/>
      <c r="K269" s="74"/>
      <c r="L269" s="74"/>
    </row>
    <row r="270" spans="1:12" ht="15" hidden="1" customHeight="1" x14ac:dyDescent="0.3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179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5" hidden="1" customHeight="1" x14ac:dyDescent="0.3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180</v>
      </c>
      <c r="H271" s="42">
        <v>242</v>
      </c>
      <c r="I271" s="74"/>
      <c r="J271" s="73"/>
      <c r="K271" s="74"/>
      <c r="L271" s="74"/>
    </row>
    <row r="272" spans="1:12" ht="15" hidden="1" customHeight="1" x14ac:dyDescent="0.3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199</v>
      </c>
      <c r="H272" s="42">
        <v>243</v>
      </c>
      <c r="I272" s="74"/>
      <c r="J272" s="73"/>
      <c r="K272" s="74"/>
      <c r="L272" s="74"/>
    </row>
    <row r="273" spans="1:12" ht="26.25" hidden="1" customHeight="1" x14ac:dyDescent="0.3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200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20.25" hidden="1" customHeight="1" x14ac:dyDescent="0.3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200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26.25" hidden="1" customHeight="1" x14ac:dyDescent="0.3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201</v>
      </c>
      <c r="H275" s="42">
        <v>246</v>
      </c>
      <c r="I275" s="74"/>
      <c r="J275" s="74"/>
      <c r="K275" s="74"/>
      <c r="L275" s="74"/>
    </row>
    <row r="276" spans="1:12" ht="26.25" hidden="1" customHeight="1" x14ac:dyDescent="0.3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202</v>
      </c>
      <c r="H276" s="42">
        <v>247</v>
      </c>
      <c r="I276" s="74"/>
      <c r="J276" s="74"/>
      <c r="K276" s="74"/>
      <c r="L276" s="74"/>
    </row>
    <row r="277" spans="1:12" ht="26.25" hidden="1" customHeight="1" x14ac:dyDescent="0.3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203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30" hidden="1" customHeight="1" x14ac:dyDescent="0.3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203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31.5" hidden="1" customHeight="1" x14ac:dyDescent="0.3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5.5" hidden="1" customHeight="1" x14ac:dyDescent="0.3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205</v>
      </c>
      <c r="H280" s="42">
        <v>251</v>
      </c>
      <c r="I280" s="74"/>
      <c r="J280" s="74"/>
      <c r="K280" s="74"/>
      <c r="L280" s="74"/>
    </row>
    <row r="281" spans="1:12" ht="22.5" hidden="1" customHeight="1" x14ac:dyDescent="0.3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206</v>
      </c>
      <c r="H281" s="42">
        <v>252</v>
      </c>
      <c r="I281" s="53">
        <f>I282</f>
        <v>0</v>
      </c>
      <c r="J281" s="103">
        <f>J282</f>
        <v>0</v>
      </c>
      <c r="K281" s="54">
        <f>K282</f>
        <v>0</v>
      </c>
      <c r="L281" s="54">
        <f>L282</f>
        <v>0</v>
      </c>
    </row>
    <row r="282" spans="1:12" ht="13.5" hidden="1" customHeight="1" x14ac:dyDescent="0.3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206</v>
      </c>
      <c r="H282" s="42">
        <v>253</v>
      </c>
      <c r="I282" s="53">
        <f>SUM(I283:I284)</f>
        <v>0</v>
      </c>
      <c r="J282" s="103">
        <f>SUM(J283:J284)</f>
        <v>0</v>
      </c>
      <c r="K282" s="54">
        <f>SUM(K283:K284)</f>
        <v>0</v>
      </c>
      <c r="L282" s="54">
        <f>SUM(L283:L284)</f>
        <v>0</v>
      </c>
    </row>
    <row r="283" spans="1:12" ht="30.75" hidden="1" customHeight="1" x14ac:dyDescent="0.3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207</v>
      </c>
      <c r="H283" s="42">
        <v>254</v>
      </c>
      <c r="I283" s="74"/>
      <c r="J283" s="74"/>
      <c r="K283" s="74"/>
      <c r="L283" s="74"/>
    </row>
    <row r="284" spans="1:12" ht="27.75" hidden="1" customHeight="1" x14ac:dyDescent="0.3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208</v>
      </c>
      <c r="H284" s="42">
        <v>255</v>
      </c>
      <c r="I284" s="74"/>
      <c r="J284" s="74"/>
      <c r="K284" s="74"/>
      <c r="L284" s="74"/>
    </row>
    <row r="285" spans="1:12" ht="14.25" hidden="1" customHeight="1" x14ac:dyDescent="0.3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209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3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209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5.75" hidden="1" customHeight="1" x14ac:dyDescent="0.3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209</v>
      </c>
      <c r="H287" s="42">
        <v>258</v>
      </c>
      <c r="I287" s="74"/>
      <c r="J287" s="74"/>
      <c r="K287" s="74"/>
      <c r="L287" s="74"/>
    </row>
    <row r="288" spans="1:12" ht="14.25" hidden="1" customHeight="1" x14ac:dyDescent="0.3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192</v>
      </c>
      <c r="H288" s="42">
        <v>259</v>
      </c>
      <c r="I288" s="53">
        <f t="shared" ref="I288:L289" si="27">I289</f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3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192</v>
      </c>
      <c r="H289" s="42">
        <v>260</v>
      </c>
      <c r="I289" s="53">
        <f t="shared" si="27"/>
        <v>0</v>
      </c>
      <c r="J289" s="148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5" hidden="1" customHeight="1" x14ac:dyDescent="0.3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192</v>
      </c>
      <c r="H290" s="42">
        <v>261</v>
      </c>
      <c r="I290" s="74"/>
      <c r="J290" s="74"/>
      <c r="K290" s="74"/>
      <c r="L290" s="74"/>
    </row>
    <row r="291" spans="1:12" ht="14.25" hidden="1" customHeight="1" x14ac:dyDescent="0.3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193</v>
      </c>
      <c r="H291" s="42">
        <v>262</v>
      </c>
      <c r="I291" s="53">
        <f>I292</f>
        <v>0</v>
      </c>
      <c r="J291" s="148">
        <f>J292</f>
        <v>0</v>
      </c>
      <c r="K291" s="54">
        <f>K292</f>
        <v>0</v>
      </c>
      <c r="L291" s="54">
        <f>L292</f>
        <v>0</v>
      </c>
    </row>
    <row r="292" spans="1:12" ht="15" hidden="1" customHeight="1" x14ac:dyDescent="0.3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193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3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25.5" hidden="1" customHeight="1" x14ac:dyDescent="0.3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195</v>
      </c>
      <c r="H294" s="42">
        <v>265</v>
      </c>
      <c r="I294" s="74"/>
      <c r="J294" s="74"/>
      <c r="K294" s="74"/>
      <c r="L294" s="74"/>
    </row>
    <row r="295" spans="1:12" ht="30" hidden="1" customHeight="1" x14ac:dyDescent="0.3">
      <c r="A295" s="75">
        <v>3</v>
      </c>
      <c r="B295" s="75">
        <v>3</v>
      </c>
      <c r="C295" s="49"/>
      <c r="D295" s="50"/>
      <c r="E295" s="50"/>
      <c r="F295" s="52"/>
      <c r="G295" s="51" t="s">
        <v>210</v>
      </c>
      <c r="H295" s="42">
        <v>266</v>
      </c>
      <c r="I295" s="53">
        <f>SUM(I296+I328)</f>
        <v>0</v>
      </c>
      <c r="J295" s="148">
        <f>SUM(J296+J328)</f>
        <v>0</v>
      </c>
      <c r="K295" s="54">
        <f>SUM(K296+K328)</f>
        <v>0</v>
      </c>
      <c r="L295" s="54">
        <f>SUM(L296+L328)</f>
        <v>0</v>
      </c>
    </row>
    <row r="296" spans="1:12" ht="40.5" hidden="1" customHeight="1" x14ac:dyDescent="0.3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211</v>
      </c>
      <c r="H296" s="42">
        <v>267</v>
      </c>
      <c r="I296" s="53">
        <f>SUM(I297+I306+I310+I314+I318+I321+I324)</f>
        <v>0</v>
      </c>
      <c r="J296" s="148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5" hidden="1" customHeight="1" x14ac:dyDescent="0.3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197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2.75" hidden="1" customHeight="1" x14ac:dyDescent="0.3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175</v>
      </c>
      <c r="H298" s="42">
        <v>269</v>
      </c>
      <c r="I298" s="53">
        <f>SUM(I299:I299)</f>
        <v>0</v>
      </c>
      <c r="J298" s="148">
        <f>SUM(J299:J299)</f>
        <v>0</v>
      </c>
      <c r="K298" s="54">
        <f>SUM(K299:K299)</f>
        <v>0</v>
      </c>
      <c r="L298" s="54">
        <f>SUM(L299:L299)</f>
        <v>0</v>
      </c>
    </row>
    <row r="299" spans="1:12" ht="15" hidden="1" customHeight="1" x14ac:dyDescent="0.3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175</v>
      </c>
      <c r="H299" s="42">
        <v>270</v>
      </c>
      <c r="I299" s="74"/>
      <c r="J299" s="74"/>
      <c r="K299" s="74"/>
      <c r="L299" s="74"/>
    </row>
    <row r="300" spans="1:12" ht="14.25" hidden="1" customHeight="1" x14ac:dyDescent="0.3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198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3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3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178</v>
      </c>
      <c r="H302" s="42">
        <v>273</v>
      </c>
      <c r="I302" s="74"/>
      <c r="J302" s="74"/>
      <c r="K302" s="74"/>
      <c r="L302" s="74"/>
    </row>
    <row r="303" spans="1:12" ht="14.25" hidden="1" customHeight="1" x14ac:dyDescent="0.3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179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3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212</v>
      </c>
      <c r="H304" s="42">
        <v>275</v>
      </c>
      <c r="I304" s="74"/>
      <c r="J304" s="74"/>
      <c r="K304" s="74"/>
      <c r="L304" s="74"/>
    </row>
    <row r="305" spans="1:12" ht="14.25" hidden="1" customHeight="1" x14ac:dyDescent="0.3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199</v>
      </c>
      <c r="H305" s="42">
        <v>276</v>
      </c>
      <c r="I305" s="74"/>
      <c r="J305" s="74"/>
      <c r="K305" s="74"/>
      <c r="L305" s="74"/>
    </row>
    <row r="306" spans="1:12" ht="13.5" hidden="1" customHeight="1" x14ac:dyDescent="0.3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213</v>
      </c>
      <c r="H306" s="42">
        <v>277</v>
      </c>
      <c r="I306" s="53">
        <f>I307</f>
        <v>0</v>
      </c>
      <c r="J306" s="148">
        <f>J307</f>
        <v>0</v>
      </c>
      <c r="K306" s="54">
        <f>K307</f>
        <v>0</v>
      </c>
      <c r="L306" s="54">
        <f>L307</f>
        <v>0</v>
      </c>
    </row>
    <row r="307" spans="1:12" ht="15" hidden="1" customHeight="1" x14ac:dyDescent="0.3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213</v>
      </c>
      <c r="H307" s="42">
        <v>278</v>
      </c>
      <c r="I307" s="77">
        <f>SUM(I308:I309)</f>
        <v>0</v>
      </c>
      <c r="J307" s="149">
        <f>SUM(J308:J309)</f>
        <v>0</v>
      </c>
      <c r="K307" s="78">
        <f>SUM(K308:K309)</f>
        <v>0</v>
      </c>
      <c r="L307" s="78">
        <f>SUM(L308:L309)</f>
        <v>0</v>
      </c>
    </row>
    <row r="308" spans="1:12" ht="15" hidden="1" customHeight="1" x14ac:dyDescent="0.3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214</v>
      </c>
      <c r="H308" s="42">
        <v>279</v>
      </c>
      <c r="I308" s="74"/>
      <c r="J308" s="74"/>
      <c r="K308" s="74"/>
      <c r="L308" s="74"/>
    </row>
    <row r="309" spans="1:12" ht="12.75" hidden="1" customHeight="1" x14ac:dyDescent="0.3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215</v>
      </c>
      <c r="H309" s="42">
        <v>280</v>
      </c>
      <c r="I309" s="74"/>
      <c r="J309" s="74"/>
      <c r="K309" s="74"/>
      <c r="L309" s="74"/>
    </row>
    <row r="310" spans="1:12" ht="15.75" hidden="1" customHeight="1" x14ac:dyDescent="0.3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216</v>
      </c>
      <c r="H310" s="42">
        <v>281</v>
      </c>
      <c r="I310" s="53">
        <f>I311</f>
        <v>0</v>
      </c>
      <c r="J310" s="148">
        <f>J311</f>
        <v>0</v>
      </c>
      <c r="K310" s="54">
        <f>K311</f>
        <v>0</v>
      </c>
      <c r="L310" s="54">
        <f>L311</f>
        <v>0</v>
      </c>
    </row>
    <row r="311" spans="1:12" ht="15.75" hidden="1" customHeight="1" x14ac:dyDescent="0.3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216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" hidden="1" customHeight="1" x14ac:dyDescent="0.3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217</v>
      </c>
      <c r="H312" s="42">
        <v>283</v>
      </c>
      <c r="I312" s="140"/>
      <c r="J312" s="140"/>
      <c r="K312" s="140"/>
      <c r="L312" s="139"/>
    </row>
    <row r="313" spans="1:12" ht="26.25" hidden="1" customHeight="1" x14ac:dyDescent="0.3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218</v>
      </c>
      <c r="H313" s="42">
        <v>284</v>
      </c>
      <c r="I313" s="74"/>
      <c r="J313" s="74"/>
      <c r="K313" s="74"/>
      <c r="L313" s="74"/>
    </row>
    <row r="314" spans="1:12" ht="13.5" hidden="1" customHeight="1" x14ac:dyDescent="0.3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219</v>
      </c>
      <c r="H314" s="42">
        <v>285</v>
      </c>
      <c r="I314" s="53">
        <f>I315</f>
        <v>0</v>
      </c>
      <c r="J314" s="148">
        <f>J315</f>
        <v>0</v>
      </c>
      <c r="K314" s="54">
        <f>K315</f>
        <v>0</v>
      </c>
      <c r="L314" s="54">
        <f>L315</f>
        <v>0</v>
      </c>
    </row>
    <row r="315" spans="1:12" ht="15" hidden="1" customHeight="1" x14ac:dyDescent="0.3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219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3.5" hidden="1" customHeight="1" x14ac:dyDescent="0.3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220</v>
      </c>
      <c r="H316" s="42">
        <v>287</v>
      </c>
      <c r="I316" s="73"/>
      <c r="J316" s="74"/>
      <c r="K316" s="74"/>
      <c r="L316" s="73"/>
    </row>
    <row r="317" spans="1:12" ht="14.25" hidden="1" customHeight="1" x14ac:dyDescent="0.3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221</v>
      </c>
      <c r="H317" s="42">
        <v>288</v>
      </c>
      <c r="I317" s="74"/>
      <c r="J317" s="140"/>
      <c r="K317" s="140"/>
      <c r="L317" s="139"/>
    </row>
    <row r="318" spans="1:12" ht="15.75" hidden="1" customHeight="1" x14ac:dyDescent="0.3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222</v>
      </c>
      <c r="H318" s="42">
        <v>289</v>
      </c>
      <c r="I318" s="78">
        <f t="shared" ref="I318:L319" si="28">I319</f>
        <v>0</v>
      </c>
      <c r="J318" s="148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3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222</v>
      </c>
      <c r="H319" s="42">
        <v>290</v>
      </c>
      <c r="I319" s="54">
        <f t="shared" si="28"/>
        <v>0</v>
      </c>
      <c r="J319" s="149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3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223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3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192</v>
      </c>
      <c r="H321" s="42">
        <v>292</v>
      </c>
      <c r="I321" s="54">
        <f t="shared" ref="I321:L322" si="29">I322</f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3.5" hidden="1" customHeight="1" x14ac:dyDescent="0.3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192</v>
      </c>
      <c r="H322" s="42">
        <v>293</v>
      </c>
      <c r="I322" s="53">
        <f t="shared" si="29"/>
        <v>0</v>
      </c>
      <c r="J322" s="148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3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192</v>
      </c>
      <c r="H323" s="42">
        <v>294</v>
      </c>
      <c r="I323" s="140"/>
      <c r="J323" s="140"/>
      <c r="K323" s="140"/>
      <c r="L323" s="139"/>
    </row>
    <row r="324" spans="1:12" ht="15" hidden="1" customHeight="1" x14ac:dyDescent="0.3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224</v>
      </c>
      <c r="H324" s="42">
        <v>295</v>
      </c>
      <c r="I324" s="53">
        <f>I325</f>
        <v>0</v>
      </c>
      <c r="J324" s="148">
        <f>J325</f>
        <v>0</v>
      </c>
      <c r="K324" s="54">
        <f>K325</f>
        <v>0</v>
      </c>
      <c r="L324" s="54">
        <f>L325</f>
        <v>0</v>
      </c>
    </row>
    <row r="325" spans="1:12" ht="16.5" hidden="1" customHeight="1" x14ac:dyDescent="0.3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224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" hidden="1" customHeight="1" x14ac:dyDescent="0.3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225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3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226</v>
      </c>
      <c r="H327" s="42">
        <v>298</v>
      </c>
      <c r="I327" s="74"/>
      <c r="J327" s="74"/>
      <c r="K327" s="74"/>
      <c r="L327" s="74"/>
    </row>
    <row r="328" spans="1:12" ht="38.25" hidden="1" customHeight="1" x14ac:dyDescent="0.3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227</v>
      </c>
      <c r="H328" s="42">
        <v>299</v>
      </c>
      <c r="I328" s="53">
        <f>SUM(I329+I338+I342+I346+I350+I353+I356)</f>
        <v>0</v>
      </c>
      <c r="J328" s="148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5" hidden="1" customHeight="1" x14ac:dyDescent="0.3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174</v>
      </c>
      <c r="H329" s="42">
        <v>300</v>
      </c>
      <c r="I329" s="53">
        <f>I330</f>
        <v>0</v>
      </c>
      <c r="J329" s="148">
        <f>J330</f>
        <v>0</v>
      </c>
      <c r="K329" s="54">
        <f>K330</f>
        <v>0</v>
      </c>
      <c r="L329" s="54">
        <f>L330</f>
        <v>0</v>
      </c>
    </row>
    <row r="330" spans="1:12" ht="13.5" hidden="1" customHeight="1" x14ac:dyDescent="0.3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67"/>
      <c r="G330" s="65" t="s">
        <v>174</v>
      </c>
      <c r="H330" s="42">
        <v>301</v>
      </c>
      <c r="I330" s="53">
        <f>SUM(I331:I331)</f>
        <v>0</v>
      </c>
      <c r="J330" s="53">
        <f>SUM(J331:J331)</f>
        <v>0</v>
      </c>
      <c r="K330" s="53">
        <f>SUM(K331:K331)</f>
        <v>0</v>
      </c>
      <c r="L330" s="53">
        <f>SUM(L331:L331)</f>
        <v>0</v>
      </c>
    </row>
    <row r="331" spans="1:12" ht="13.5" hidden="1" customHeight="1" x14ac:dyDescent="0.3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175</v>
      </c>
      <c r="H331" s="42">
        <v>302</v>
      </c>
      <c r="I331" s="140"/>
      <c r="J331" s="140"/>
      <c r="K331" s="140"/>
      <c r="L331" s="139"/>
    </row>
    <row r="332" spans="1:12" ht="13.5" hidden="1" customHeight="1" x14ac:dyDescent="0.3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198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3.5" hidden="1" customHeight="1" x14ac:dyDescent="0.3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177</v>
      </c>
      <c r="H333" s="42">
        <v>304</v>
      </c>
      <c r="I333" s="140"/>
      <c r="J333" s="140"/>
      <c r="K333" s="140"/>
      <c r="L333" s="139"/>
    </row>
    <row r="334" spans="1:12" ht="13.5" hidden="1" customHeight="1" x14ac:dyDescent="0.3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178</v>
      </c>
      <c r="H334" s="42">
        <v>305</v>
      </c>
      <c r="I334" s="74"/>
      <c r="J334" s="74"/>
      <c r="K334" s="74"/>
      <c r="L334" s="74"/>
    </row>
    <row r="335" spans="1:12" ht="13.5" hidden="1" customHeight="1" x14ac:dyDescent="0.3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179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3.5" hidden="1" customHeight="1" x14ac:dyDescent="0.3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180</v>
      </c>
      <c r="H336" s="42">
        <v>307</v>
      </c>
      <c r="I336" s="74"/>
      <c r="J336" s="74"/>
      <c r="K336" s="74"/>
      <c r="L336" s="74"/>
    </row>
    <row r="337" spans="1:12" ht="13.5" hidden="1" customHeight="1" x14ac:dyDescent="0.3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199</v>
      </c>
      <c r="H337" s="42">
        <v>308</v>
      </c>
      <c r="I337" s="96"/>
      <c r="J337" s="150"/>
      <c r="K337" s="96"/>
      <c r="L337" s="96"/>
    </row>
    <row r="338" spans="1:12" ht="13.5" hidden="1" customHeight="1" x14ac:dyDescent="0.3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213</v>
      </c>
      <c r="H338" s="42">
        <v>309</v>
      </c>
      <c r="I338" s="84">
        <f>I339</f>
        <v>0</v>
      </c>
      <c r="J338" s="151">
        <f>J339</f>
        <v>0</v>
      </c>
      <c r="K338" s="85">
        <f>K339</f>
        <v>0</v>
      </c>
      <c r="L338" s="85">
        <f>L339</f>
        <v>0</v>
      </c>
    </row>
    <row r="339" spans="1:12" ht="13.5" hidden="1" customHeight="1" x14ac:dyDescent="0.3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213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26.25" hidden="1" customHeight="1" x14ac:dyDescent="0.3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214</v>
      </c>
      <c r="H340" s="42">
        <v>311</v>
      </c>
      <c r="I340" s="74"/>
      <c r="J340" s="74"/>
      <c r="K340" s="74"/>
      <c r="L340" s="74"/>
    </row>
    <row r="341" spans="1:12" ht="13.5" hidden="1" customHeight="1" x14ac:dyDescent="0.3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2">
        <v>2</v>
      </c>
      <c r="G341" s="116" t="s">
        <v>215</v>
      </c>
      <c r="H341" s="42">
        <v>312</v>
      </c>
      <c r="I341" s="74"/>
      <c r="J341" s="74"/>
      <c r="K341" s="74"/>
      <c r="L341" s="74"/>
    </row>
    <row r="342" spans="1:12" ht="23.25" hidden="1" customHeight="1" x14ac:dyDescent="0.3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216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3.5" hidden="1" customHeight="1" x14ac:dyDescent="0.3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216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8.5" hidden="1" customHeight="1" x14ac:dyDescent="0.3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217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3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218</v>
      </c>
      <c r="H345" s="42">
        <v>316</v>
      </c>
      <c r="I345" s="74"/>
      <c r="J345" s="74"/>
      <c r="K345" s="74"/>
      <c r="L345" s="74"/>
    </row>
    <row r="346" spans="1:12" ht="13.5" hidden="1" customHeight="1" x14ac:dyDescent="0.3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219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3.5" hidden="1" customHeight="1" x14ac:dyDescent="0.3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219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5.75" hidden="1" customHeight="1" x14ac:dyDescent="0.3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220</v>
      </c>
      <c r="H348" s="42">
        <v>319</v>
      </c>
      <c r="I348" s="74"/>
      <c r="J348" s="74"/>
      <c r="K348" s="74"/>
      <c r="L348" s="74"/>
    </row>
    <row r="349" spans="1:12" ht="13.5" hidden="1" customHeight="1" x14ac:dyDescent="0.3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228</v>
      </c>
      <c r="H349" s="42">
        <v>320</v>
      </c>
      <c r="I349" s="74"/>
      <c r="J349" s="74"/>
      <c r="K349" s="74"/>
      <c r="L349" s="74"/>
    </row>
    <row r="350" spans="1:12" ht="13.5" hidden="1" customHeight="1" x14ac:dyDescent="0.3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222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3.5" hidden="1" customHeight="1" x14ac:dyDescent="0.3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222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3.5" hidden="1" customHeight="1" x14ac:dyDescent="0.3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222</v>
      </c>
      <c r="H352" s="42">
        <v>323</v>
      </c>
      <c r="I352" s="140"/>
      <c r="J352" s="140"/>
      <c r="K352" s="140"/>
      <c r="L352" s="139"/>
    </row>
    <row r="353" spans="1:12" ht="16.5" hidden="1" customHeight="1" x14ac:dyDescent="0.3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192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5" hidden="1" customHeight="1" x14ac:dyDescent="0.3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192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2" ht="13.5" hidden="1" customHeight="1" x14ac:dyDescent="0.3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192</v>
      </c>
      <c r="H355" s="42">
        <v>326</v>
      </c>
      <c r="I355" s="140"/>
      <c r="J355" s="140"/>
      <c r="K355" s="140"/>
      <c r="L355" s="139"/>
    </row>
    <row r="356" spans="1:12" ht="15" hidden="1" customHeight="1" x14ac:dyDescent="0.3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224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2" ht="12.75" customHeight="1" x14ac:dyDescent="0.3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224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2" ht="27" customHeight="1" x14ac:dyDescent="0.3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225</v>
      </c>
      <c r="H358" s="42">
        <v>329</v>
      </c>
      <c r="I358" s="140"/>
      <c r="J358" s="140"/>
      <c r="K358" s="140"/>
      <c r="L358" s="139"/>
    </row>
    <row r="359" spans="1:12" ht="30" customHeight="1" x14ac:dyDescent="0.3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226</v>
      </c>
      <c r="H359" s="42">
        <v>330</v>
      </c>
      <c r="I359" s="74"/>
      <c r="J359" s="74"/>
      <c r="K359" s="74"/>
      <c r="L359" s="74"/>
    </row>
    <row r="360" spans="1:12" ht="18.75" customHeight="1" x14ac:dyDescent="0.3">
      <c r="A360" s="32"/>
      <c r="B360" s="32"/>
      <c r="C360" s="153"/>
      <c r="D360" s="154"/>
      <c r="E360" s="155"/>
      <c r="F360" s="156"/>
      <c r="G360" s="157" t="s">
        <v>229</v>
      </c>
      <c r="H360" s="42">
        <v>331</v>
      </c>
      <c r="I360" s="122">
        <f>SUM(I30+I176)</f>
        <v>1205900</v>
      </c>
      <c r="J360" s="122">
        <f>SUM(J30+J176)</f>
        <v>298900</v>
      </c>
      <c r="K360" s="122">
        <f>SUM(K30+K176)</f>
        <v>216249.21000000002</v>
      </c>
      <c r="L360" s="122">
        <f>SUM(L30+L176)</f>
        <v>216249.21000000002</v>
      </c>
    </row>
    <row r="361" spans="1:12" ht="18.75" customHeight="1" x14ac:dyDescent="0.3">
      <c r="G361" s="47"/>
      <c r="H361" s="158"/>
      <c r="I361" s="159"/>
      <c r="J361" s="160"/>
      <c r="K361" s="160"/>
      <c r="L361" s="160"/>
    </row>
    <row r="362" spans="1:12" ht="18.75" customHeight="1" x14ac:dyDescent="0.3">
      <c r="D362" s="28"/>
      <c r="E362" s="28"/>
      <c r="F362" s="37"/>
      <c r="G362" s="161" t="s">
        <v>230</v>
      </c>
      <c r="H362" s="18"/>
      <c r="I362" s="162"/>
      <c r="J362" s="160"/>
      <c r="K362" s="192" t="s">
        <v>231</v>
      </c>
      <c r="L362" s="192"/>
    </row>
    <row r="363" spans="1:12" ht="18.75" customHeight="1" x14ac:dyDescent="0.3">
      <c r="A363" s="163"/>
      <c r="B363" s="163"/>
      <c r="C363" s="163"/>
      <c r="D363" s="164" t="s">
        <v>232</v>
      </c>
      <c r="E363" s="1"/>
      <c r="F363" s="26"/>
      <c r="G363" s="1"/>
      <c r="H363" s="165"/>
      <c r="I363" s="166" t="s">
        <v>233</v>
      </c>
      <c r="K363" s="174" t="s">
        <v>234</v>
      </c>
      <c r="L363" s="174"/>
    </row>
    <row r="364" spans="1:12" ht="15.75" customHeight="1" x14ac:dyDescent="0.3">
      <c r="I364" s="167"/>
      <c r="K364" s="167"/>
      <c r="L364" s="167"/>
    </row>
    <row r="365" spans="1:12" ht="15.75" customHeight="1" x14ac:dyDescent="0.3">
      <c r="D365" s="28"/>
      <c r="E365" s="28"/>
      <c r="F365" s="37"/>
      <c r="G365" s="28" t="s">
        <v>235</v>
      </c>
      <c r="I365" s="167"/>
      <c r="K365" s="191" t="s">
        <v>236</v>
      </c>
      <c r="L365" s="191"/>
    </row>
    <row r="366" spans="1:12" ht="26.25" customHeight="1" x14ac:dyDescent="0.3">
      <c r="D366" s="175" t="s">
        <v>237</v>
      </c>
      <c r="E366" s="176"/>
      <c r="F366" s="176"/>
      <c r="G366" s="176"/>
      <c r="H366" s="168"/>
      <c r="I366" s="169" t="s">
        <v>233</v>
      </c>
      <c r="K366" s="174" t="s">
        <v>234</v>
      </c>
      <c r="L366" s="174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4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2021-04-14T19:54:15Z</dcterms:modified>
</cp:coreProperties>
</file>