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K328" i="1" s="1"/>
  <c r="J346" i="1"/>
  <c r="L343" i="1"/>
  <c r="K343" i="1"/>
  <c r="J343" i="1"/>
  <c r="J342" i="1" s="1"/>
  <c r="J328" i="1" s="1"/>
  <c r="I343" i="1"/>
  <c r="I342" i="1" s="1"/>
  <c r="L342" i="1"/>
  <c r="K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L328" i="1" s="1"/>
  <c r="K329" i="1"/>
  <c r="J329" i="1"/>
  <c r="I329" i="1"/>
  <c r="L325" i="1"/>
  <c r="K325" i="1"/>
  <c r="J325" i="1"/>
  <c r="I325" i="1"/>
  <c r="I324" i="1" s="1"/>
  <c r="L324" i="1"/>
  <c r="K324" i="1"/>
  <c r="J324" i="1"/>
  <c r="L322" i="1"/>
  <c r="K322" i="1"/>
  <c r="J322" i="1"/>
  <c r="J321" i="1" s="1"/>
  <c r="I322" i="1"/>
  <c r="I321" i="1" s="1"/>
  <c r="L321" i="1"/>
  <c r="K321" i="1"/>
  <c r="L319" i="1"/>
  <c r="K319" i="1"/>
  <c r="J319" i="1"/>
  <c r="I319" i="1"/>
  <c r="I318" i="1" s="1"/>
  <c r="L318" i="1"/>
  <c r="K318" i="1"/>
  <c r="J318" i="1"/>
  <c r="L315" i="1"/>
  <c r="L314" i="1" s="1"/>
  <c r="L296" i="1" s="1"/>
  <c r="L295" i="1" s="1"/>
  <c r="K315" i="1"/>
  <c r="J315" i="1"/>
  <c r="I315" i="1"/>
  <c r="I314" i="1" s="1"/>
  <c r="K314" i="1"/>
  <c r="J314" i="1"/>
  <c r="L311" i="1"/>
  <c r="K311" i="1"/>
  <c r="K310" i="1" s="1"/>
  <c r="K296" i="1" s="1"/>
  <c r="K295" i="1" s="1"/>
  <c r="J311" i="1"/>
  <c r="I311" i="1"/>
  <c r="I310" i="1" s="1"/>
  <c r="L310" i="1"/>
  <c r="J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J297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K277" i="1" s="1"/>
  <c r="J278" i="1"/>
  <c r="I278" i="1"/>
  <c r="I277" i="1" s="1"/>
  <c r="L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K263" i="1" s="1"/>
  <c r="J264" i="1"/>
  <c r="J263" i="1" s="1"/>
  <c r="L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L231" i="1" s="1"/>
  <c r="L230" i="1" s="1"/>
  <c r="K249" i="1"/>
  <c r="J249" i="1"/>
  <c r="L246" i="1"/>
  <c r="K246" i="1"/>
  <c r="J246" i="1"/>
  <c r="I246" i="1"/>
  <c r="I245" i="1" s="1"/>
  <c r="L245" i="1"/>
  <c r="K245" i="1"/>
  <c r="K231" i="1" s="1"/>
  <c r="K230" i="1" s="1"/>
  <c r="J245" i="1"/>
  <c r="L242" i="1"/>
  <c r="K242" i="1"/>
  <c r="J242" i="1"/>
  <c r="I242" i="1"/>
  <c r="I241" i="1" s="1"/>
  <c r="L241" i="1"/>
  <c r="K241" i="1"/>
  <c r="J241" i="1"/>
  <c r="J231" i="1" s="1"/>
  <c r="J230" i="1" s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I231" i="1" s="1"/>
  <c r="I230" i="1" s="1"/>
  <c r="L226" i="1"/>
  <c r="K226" i="1"/>
  <c r="K225" i="1" s="1"/>
  <c r="K224" i="1" s="1"/>
  <c r="J226" i="1"/>
  <c r="I226" i="1"/>
  <c r="I225" i="1" s="1"/>
  <c r="I224" i="1" s="1"/>
  <c r="L225" i="1"/>
  <c r="J225" i="1"/>
  <c r="L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K212" i="1" s="1"/>
  <c r="K208" i="1" s="1"/>
  <c r="J213" i="1"/>
  <c r="I213" i="1"/>
  <c r="I212" i="1" s="1"/>
  <c r="L212" i="1"/>
  <c r="J212" i="1"/>
  <c r="L210" i="1"/>
  <c r="K210" i="1"/>
  <c r="J210" i="1"/>
  <c r="I210" i="1"/>
  <c r="I209" i="1" s="1"/>
  <c r="I208" i="1" s="1"/>
  <c r="L209" i="1"/>
  <c r="K209" i="1"/>
  <c r="J209" i="1"/>
  <c r="J208" i="1" s="1"/>
  <c r="L208" i="1"/>
  <c r="L203" i="1"/>
  <c r="L202" i="1" s="1"/>
  <c r="L201" i="1" s="1"/>
  <c r="K203" i="1"/>
  <c r="J203" i="1"/>
  <c r="I203" i="1"/>
  <c r="I202" i="1" s="1"/>
  <c r="I201" i="1" s="1"/>
  <c r="K202" i="1"/>
  <c r="J202" i="1"/>
  <c r="K201" i="1"/>
  <c r="J201" i="1"/>
  <c r="L199" i="1"/>
  <c r="K199" i="1"/>
  <c r="J199" i="1"/>
  <c r="J198" i="1" s="1"/>
  <c r="J178" i="1" s="1"/>
  <c r="J177" i="1" s="1"/>
  <c r="I199" i="1"/>
  <c r="I198" i="1" s="1"/>
  <c r="L198" i="1"/>
  <c r="K198" i="1"/>
  <c r="L194" i="1"/>
  <c r="K194" i="1"/>
  <c r="J194" i="1"/>
  <c r="I194" i="1"/>
  <c r="I193" i="1" s="1"/>
  <c r="L193" i="1"/>
  <c r="K193" i="1"/>
  <c r="J193" i="1"/>
  <c r="L188" i="1"/>
  <c r="L187" i="1" s="1"/>
  <c r="L178" i="1" s="1"/>
  <c r="L177" i="1" s="1"/>
  <c r="L176" i="1" s="1"/>
  <c r="K188" i="1"/>
  <c r="J188" i="1"/>
  <c r="I188" i="1"/>
  <c r="I187" i="1" s="1"/>
  <c r="K187" i="1"/>
  <c r="J187" i="1"/>
  <c r="L183" i="1"/>
  <c r="K183" i="1"/>
  <c r="K182" i="1" s="1"/>
  <c r="J183" i="1"/>
  <c r="I183" i="1"/>
  <c r="L182" i="1"/>
  <c r="J182" i="1"/>
  <c r="I182" i="1"/>
  <c r="L180" i="1"/>
  <c r="K180" i="1"/>
  <c r="K179" i="1" s="1"/>
  <c r="K178" i="1" s="1"/>
  <c r="K177" i="1" s="1"/>
  <c r="K176" i="1" s="1"/>
  <c r="J180" i="1"/>
  <c r="I180" i="1"/>
  <c r="I179" i="1" s="1"/>
  <c r="L179" i="1"/>
  <c r="J179" i="1"/>
  <c r="L172" i="1"/>
  <c r="K172" i="1"/>
  <c r="J172" i="1"/>
  <c r="I172" i="1"/>
  <c r="I171" i="1" s="1"/>
  <c r="L171" i="1"/>
  <c r="K171" i="1"/>
  <c r="K165" i="1" s="1"/>
  <c r="J171" i="1"/>
  <c r="L167" i="1"/>
  <c r="K167" i="1"/>
  <c r="J167" i="1"/>
  <c r="I167" i="1"/>
  <c r="I166" i="1" s="1"/>
  <c r="I165" i="1" s="1"/>
  <c r="L166" i="1"/>
  <c r="K166" i="1"/>
  <c r="J166" i="1"/>
  <c r="J165" i="1" s="1"/>
  <c r="J160" i="1" s="1"/>
  <c r="L165" i="1"/>
  <c r="L163" i="1"/>
  <c r="L162" i="1" s="1"/>
  <c r="L161" i="1" s="1"/>
  <c r="L160" i="1" s="1"/>
  <c r="K163" i="1"/>
  <c r="J163" i="1"/>
  <c r="I163" i="1"/>
  <c r="I162" i="1" s="1"/>
  <c r="I161" i="1" s="1"/>
  <c r="I160" i="1" s="1"/>
  <c r="K162" i="1"/>
  <c r="J162" i="1"/>
  <c r="K161" i="1"/>
  <c r="K160" i="1" s="1"/>
  <c r="J161" i="1"/>
  <c r="L158" i="1"/>
  <c r="K158" i="1"/>
  <c r="J158" i="1"/>
  <c r="I158" i="1"/>
  <c r="I157" i="1" s="1"/>
  <c r="I151" i="1" s="1"/>
  <c r="I150" i="1" s="1"/>
  <c r="L157" i="1"/>
  <c r="K157" i="1"/>
  <c r="J157" i="1"/>
  <c r="L153" i="1"/>
  <c r="K153" i="1"/>
  <c r="J153" i="1"/>
  <c r="I153" i="1"/>
  <c r="L152" i="1"/>
  <c r="K152" i="1"/>
  <c r="J152" i="1"/>
  <c r="I152" i="1"/>
  <c r="L151" i="1"/>
  <c r="L150" i="1" s="1"/>
  <c r="K151" i="1"/>
  <c r="J151" i="1"/>
  <c r="K150" i="1"/>
  <c r="J150" i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L142" i="1" s="1"/>
  <c r="K143" i="1"/>
  <c r="J143" i="1"/>
  <c r="I143" i="1"/>
  <c r="K142" i="1"/>
  <c r="J142" i="1"/>
  <c r="I142" i="1"/>
  <c r="L139" i="1"/>
  <c r="L138" i="1" s="1"/>
  <c r="L137" i="1" s="1"/>
  <c r="L131" i="1" s="1"/>
  <c r="K139" i="1"/>
  <c r="J139" i="1"/>
  <c r="I139" i="1"/>
  <c r="I138" i="1" s="1"/>
  <c r="I137" i="1" s="1"/>
  <c r="K138" i="1"/>
  <c r="J138" i="1"/>
  <c r="K137" i="1"/>
  <c r="K131" i="1" s="1"/>
  <c r="J137" i="1"/>
  <c r="L134" i="1"/>
  <c r="K134" i="1"/>
  <c r="J134" i="1"/>
  <c r="J133" i="1" s="1"/>
  <c r="J132" i="1" s="1"/>
  <c r="I134" i="1"/>
  <c r="I133" i="1" s="1"/>
  <c r="I132" i="1" s="1"/>
  <c r="L133" i="1"/>
  <c r="K133" i="1"/>
  <c r="L132" i="1"/>
  <c r="K132" i="1"/>
  <c r="L129" i="1"/>
  <c r="K129" i="1"/>
  <c r="K128" i="1" s="1"/>
  <c r="K127" i="1" s="1"/>
  <c r="J129" i="1"/>
  <c r="I129" i="1"/>
  <c r="I128" i="1" s="1"/>
  <c r="I127" i="1" s="1"/>
  <c r="L128" i="1"/>
  <c r="J128" i="1"/>
  <c r="L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L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K111" i="1" s="1"/>
  <c r="K110" i="1" s="1"/>
  <c r="J112" i="1"/>
  <c r="I112" i="1"/>
  <c r="I111" i="1" s="1"/>
  <c r="I110" i="1" s="1"/>
  <c r="L111" i="1"/>
  <c r="J111" i="1"/>
  <c r="L110" i="1"/>
  <c r="L109" i="1" s="1"/>
  <c r="J110" i="1"/>
  <c r="J109" i="1" s="1"/>
  <c r="L106" i="1"/>
  <c r="K106" i="1"/>
  <c r="J106" i="1"/>
  <c r="I106" i="1"/>
  <c r="I105" i="1" s="1"/>
  <c r="L105" i="1"/>
  <c r="K105" i="1"/>
  <c r="J105" i="1"/>
  <c r="L102" i="1"/>
  <c r="K102" i="1"/>
  <c r="K101" i="1" s="1"/>
  <c r="K100" i="1" s="1"/>
  <c r="J102" i="1"/>
  <c r="I102" i="1"/>
  <c r="I101" i="1" s="1"/>
  <c r="I100" i="1" s="1"/>
  <c r="L101" i="1"/>
  <c r="J101" i="1"/>
  <c r="L100" i="1"/>
  <c r="J100" i="1"/>
  <c r="L97" i="1"/>
  <c r="K97" i="1"/>
  <c r="J97" i="1"/>
  <c r="I97" i="1"/>
  <c r="I96" i="1" s="1"/>
  <c r="I95" i="1" s="1"/>
  <c r="L96" i="1"/>
  <c r="K96" i="1"/>
  <c r="J96" i="1"/>
  <c r="L95" i="1"/>
  <c r="L89" i="1" s="1"/>
  <c r="K95" i="1"/>
  <c r="J95" i="1"/>
  <c r="L92" i="1"/>
  <c r="K92" i="1"/>
  <c r="K91" i="1" s="1"/>
  <c r="K90" i="1" s="1"/>
  <c r="K89" i="1" s="1"/>
  <c r="J92" i="1"/>
  <c r="I92" i="1"/>
  <c r="I91" i="1" s="1"/>
  <c r="I90" i="1" s="1"/>
  <c r="L91" i="1"/>
  <c r="J91" i="1"/>
  <c r="L90" i="1"/>
  <c r="J90" i="1"/>
  <c r="J89" i="1" s="1"/>
  <c r="L85" i="1"/>
  <c r="L84" i="1" s="1"/>
  <c r="L83" i="1" s="1"/>
  <c r="L82" i="1" s="1"/>
  <c r="K85" i="1"/>
  <c r="J85" i="1"/>
  <c r="I85" i="1"/>
  <c r="K84" i="1"/>
  <c r="J84" i="1"/>
  <c r="I84" i="1"/>
  <c r="I83" i="1" s="1"/>
  <c r="I82" i="1" s="1"/>
  <c r="K83" i="1"/>
  <c r="J83" i="1"/>
  <c r="K82" i="1"/>
  <c r="J82" i="1"/>
  <c r="L80" i="1"/>
  <c r="K80" i="1"/>
  <c r="J80" i="1"/>
  <c r="J79" i="1" s="1"/>
  <c r="J78" i="1" s="1"/>
  <c r="I80" i="1"/>
  <c r="L79" i="1"/>
  <c r="K79" i="1"/>
  <c r="I79" i="1"/>
  <c r="I78" i="1" s="1"/>
  <c r="L78" i="1"/>
  <c r="K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L63" i="1" s="1"/>
  <c r="L62" i="1" s="1"/>
  <c r="L61" i="1" s="1"/>
  <c r="K64" i="1"/>
  <c r="J64" i="1"/>
  <c r="I64" i="1"/>
  <c r="I63" i="1" s="1"/>
  <c r="K63" i="1"/>
  <c r="J63" i="1"/>
  <c r="K62" i="1"/>
  <c r="K61" i="1" s="1"/>
  <c r="J62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K109" i="1" l="1"/>
  <c r="K30" i="1" s="1"/>
  <c r="K360" i="1" s="1"/>
  <c r="J131" i="1"/>
  <c r="J30" i="1" s="1"/>
  <c r="J360" i="1" s="1"/>
  <c r="J296" i="1"/>
  <c r="J295" i="1" s="1"/>
  <c r="J176" i="1" s="1"/>
  <c r="L30" i="1"/>
  <c r="L360" i="1" s="1"/>
  <c r="I62" i="1"/>
  <c r="I61" i="1" s="1"/>
  <c r="I328" i="1"/>
  <c r="I89" i="1"/>
  <c r="I109" i="1"/>
  <c r="I178" i="1"/>
  <c r="I177" i="1" s="1"/>
  <c r="I176" i="1" s="1"/>
  <c r="I295" i="1"/>
  <c r="I131" i="1"/>
  <c r="I30" i="1" l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<sst xmlns="http://schemas.openxmlformats.org/spreadsheetml/2006/main" count="384" uniqueCount="240">
  <si>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</si>
  <si>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</si>
  <si>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</si>
  <si>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</si>
  <si>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</si>
  <si>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</si>
  <si>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</si>
  <si>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</si>
  <si>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</si>
  <si>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</si>
  <si>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</si>
  <si>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</si>
  <si>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</si>
  <si>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</si>
  <si>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</si>
  <si>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</si>
  <si>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</si>
  <si>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</si>
  <si>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</si>
  <si>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</si>
  <si>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</si>
  <si>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</si>
  <si>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</si>
  <si>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</si>
  <si>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</si>
  <si>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</si>
  <si>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</si>
  <si>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</si>
  <si>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</si>
  <si>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</si>
  <si>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</si>
  <si>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</si>
  <si>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</si>
  <si>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</si>
  <si>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</si>
  <si>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</si>
  <si>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</si>
  <si>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</si>
  <si>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</si>
  <si>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</si>
  <si>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</si>
  <si>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</si>
  <si>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</si>
  <si>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</si>
  <si>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</si>
  <si>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</si>
  <si>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</si>
  <si>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</si>
  <si>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</si>
  <si>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</si>
  <si>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</si>
  <si>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</si>
  <si>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</si>
  <si>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</si>
  <si>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</si>
  <si>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</si>
  <si>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</si>
  <si>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</si>
  <si>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</si>
  <si>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</si>
  <si>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</si>
  <si>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</si>
  <si>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</si>
  <si>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</si>
  <si>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</si>
  <si>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</si>
  <si>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</si>
  <si>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</si>
  <si>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</si>
  <si>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</si>
  <si>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</si>
  <si>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</si>
  <si>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</si>
  <si>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</si>
  <si>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</si>
  <si>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</si>
  <si>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</si>
  <si>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</si>
  <si>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</si>
  <si>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</si>
  <si>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</si>
  <si>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</si>
  <si>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</si>
  <si>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</si>
  <si>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</si>
  <si>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</si>
  <si>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</si>
  <si>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</si>
  <si>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</si>
  <si>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</si>
  <si>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</si>
  <si>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</si>
  <si>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</si>
  <si>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</si>
  <si>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</si>
  <si>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</si>
  <si>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</si>
  <si>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</si>
  <si>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</si>
  <si>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</si>
  <si>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</si>
  <si>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</si>
  <si>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</si>
  <si>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</si>
  <si>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</si>
  <si>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</si>
  <si>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</si>
  <si>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</si>
  <si>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</si>
  <si>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</si>
  <si>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</si>
  <si>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</si>
  <si>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</si>
  <si>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</si>
  <si>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</si>
  <si>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</si>
  <si>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</si>
  <si>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</si>
  <si>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</si>
  <si>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</si>
  <si>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</si>
  <si>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</si>
  <si>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</si>
  <si>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</si>
  <si>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</si>
  <si>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</si>
  <si>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</si>
  <si>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</si>
  <si>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</si>
  <si>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</si>
  <si>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</si>
  <si>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</si>
  <si>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</si>
  <si>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</si>
  <si>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</si>
  <si>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</si>
  <si>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</si>
  <si>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</si>
  <si>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</si>
  <si>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</si>
  <si>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</si>
  <si>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</si>
  <si>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</si>
  <si>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</si>
  <si>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</si>
  <si>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</si>
  <si>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</si>
  <si>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</si>
  <si>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</si>
  <si>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</si>
  <si>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</si>
  <si>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</si>
  <si>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</si>
  <si>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</si>
  <si>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</si>
  <si>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</si>
  <si>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</si>
  <si>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</si>
  <si>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</si>
  <si>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</si>
  <si>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</si>
  <si>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</si>
  <si>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</si>
  <si>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</si>
  <si>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</si>
  <si>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</si>
  <si>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</si>
  <si>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</si>
  <si>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</si>
  <si>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</si>
  <si>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</si>
  <si>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</si>
  <si>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</si>
  <si>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</si>
  <si>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</si>
  <si>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</si>
  <si>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</si>
  <si>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</si>
  <si>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</si>
  <si>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</si>
  <si>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</si>
  <si>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</si>
  <si>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</si>
  <si>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</si>
  <si>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</si>
  <si>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</si>
  <si>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</si>
  <si>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</si>
  <si>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</si>
  <si>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</si>
  <si>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</si>
  <si>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</si>
  <si>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</si>
  <si>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</si>
  <si>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</si>
  <si>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</si>
  <si>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</si>
  <si>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</si>
  <si>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</si>
  <si>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</si>
  <si>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</si>
  <si>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</si>
  <si>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</si>
  <si>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</si>
  <si>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</si>
  <si>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</si>
  <si>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</si>
  <si>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</si>
  <si>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</si>
  <si>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</si>
  <si>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</si>
  <si>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</si>
  <si>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</si>
  <si>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</si>
  <si>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</si>
  <si>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</si>
  <si>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</si>
  <si>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</si>
  <si>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</si>
  <si>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</si>
  <si>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</si>
  <si>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</si>
  <si>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</si>
  <si>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</si>
  <si>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</si>
  <si>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</si>
  <si>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</si>
  <si>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</si>
  <si>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</si>
  <si>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</si>
  <si>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</si>
  <si>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</si>
  <si>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</si>
  <si>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</si>
  <si>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</si>
  <si>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</si>
  <si>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</si>
  <si>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</si>
  <si>
    <t>2021 m. spalio 7  d. 3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</si>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</sst>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55" colorId="9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8" t="s">
        <v>7</v>
      </c>
      <c r="B7" s="169"/>
      <c r="C7" s="169"/>
      <c r="D7" s="169"/>
      <c r="E7" s="169"/>
      <c r="F7" s="170"/>
      <c r="G7" s="169"/>
      <c r="H7" s="169"/>
      <c r="I7" s="169"/>
      <c r="J7" s="169"/>
      <c r="K7" s="169"/>
      <c r="L7" s="169"/>
    </row>
    <row r="8" spans="1:13" ht="14.25" customHeight="1" x14ac:dyDescent="0.25">
      <c r="A8" s="13"/>
      <c r="B8" s="14"/>
      <c r="C8" s="14"/>
      <c r="D8" s="14"/>
      <c r="E8" s="14"/>
      <c r="F8" s="15"/>
      <c r="G8" s="171" t="s">
        <v>8</v>
      </c>
      <c r="H8" s="171"/>
      <c r="I8" s="171"/>
      <c r="J8" s="171"/>
      <c r="K8" s="171"/>
      <c r="L8" s="14"/>
    </row>
    <row r="9" spans="1:13" ht="16.5" customHeight="1" x14ac:dyDescent="0.25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</row>
    <row r="10" spans="1:13" ht="15.75" customHeight="1" x14ac:dyDescent="0.25">
      <c r="G10" s="173" t="s">
        <v>10</v>
      </c>
      <c r="H10" s="173"/>
      <c r="I10" s="173"/>
      <c r="J10" s="173"/>
      <c r="K10" s="173"/>
    </row>
    <row r="11" spans="1:13" ht="12" customHeight="1" x14ac:dyDescent="0.25">
      <c r="G11" s="174" t="s">
        <v>11</v>
      </c>
      <c r="H11" s="174"/>
      <c r="I11" s="174"/>
      <c r="J11" s="174"/>
      <c r="K11" s="174"/>
    </row>
    <row r="12" spans="1:13" ht="9" customHeight="1" x14ac:dyDescent="0.25"/>
    <row r="13" spans="1:13" ht="12" customHeight="1" x14ac:dyDescent="0.25">
      <c r="B13" s="172" t="s">
        <v>12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</row>
    <row r="14" spans="1:13" ht="12" customHeight="1" x14ac:dyDescent="0.25">
      <c r="K14" s="3"/>
      <c r="L14" s="3"/>
    </row>
    <row r="15" spans="1:13" ht="12.75" customHeight="1" x14ac:dyDescent="0.25">
      <c r="G15" s="175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178" t="s">
        <v>237</v>
      </c>
      <c r="F17" s="179"/>
      <c r="G17" s="180"/>
      <c r="H17" s="180"/>
      <c r="I17" s="180"/>
      <c r="J17" s="180"/>
      <c r="K17" s="180"/>
      <c r="L17" s="1"/>
    </row>
    <row r="18" spans="1:13" ht="12" customHeight="1" x14ac:dyDescent="0.25">
      <c r="A18" s="181" t="s">
        <v>14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7" t="s">
        <v>24</v>
      </c>
      <c r="H25" s="167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5"/>
      <c r="B26" s="185"/>
      <c r="C26" s="185"/>
      <c r="D26" s="185"/>
      <c r="E26" s="185"/>
      <c r="F26" s="185"/>
      <c r="G26" s="185"/>
      <c r="H26" s="185"/>
      <c r="I26" s="35"/>
      <c r="J26" s="35"/>
      <c r="K26" s="36"/>
      <c r="L26" s="37" t="s">
        <v>28</v>
      </c>
    </row>
    <row r="27" spans="1:13" ht="24" customHeight="1" x14ac:dyDescent="0.25">
      <c r="A27" s="192" t="s">
        <v>29</v>
      </c>
      <c r="B27" s="193"/>
      <c r="C27" s="193"/>
      <c r="D27" s="193"/>
      <c r="E27" s="193"/>
      <c r="F27" s="193"/>
      <c r="G27" s="196" t="s">
        <v>30</v>
      </c>
      <c r="H27" s="198" t="s">
        <v>31</v>
      </c>
      <c r="I27" s="200" t="s">
        <v>32</v>
      </c>
      <c r="J27" s="201"/>
      <c r="K27" s="202" t="s">
        <v>33</v>
      </c>
      <c r="L27" s="204" t="s">
        <v>34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38" t="s">
        <v>35</v>
      </c>
      <c r="J28" s="39" t="s">
        <v>36</v>
      </c>
      <c r="K28" s="203"/>
      <c r="L28" s="205"/>
    </row>
    <row r="29" spans="1:13" ht="11.25" customHeight="1" x14ac:dyDescent="0.25">
      <c r="A29" s="186" t="s">
        <v>37</v>
      </c>
      <c r="B29" s="187"/>
      <c r="C29" s="187"/>
      <c r="D29" s="187"/>
      <c r="E29" s="187"/>
      <c r="F29" s="188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169600</v>
      </c>
      <c r="J30" s="51">
        <f>SUM(J31+J42+J61+J82+J89+J109+J131+J150+J160)</f>
        <v>124400</v>
      </c>
      <c r="K30" s="52">
        <f>SUM(K31+K42+K61+K82+K89+K109+K131+K150+K160)</f>
        <v>109233.78999999998</v>
      </c>
      <c r="L30" s="51">
        <f>SUM(L31+L42+L61+L82+L89+L109+L131+L150+L160)</f>
        <v>109233.78999999998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153700</v>
      </c>
      <c r="J31" s="51">
        <f>SUM(J32+J38)</f>
        <v>112200</v>
      </c>
      <c r="K31" s="59">
        <f>SUM(K32+K38)</f>
        <v>101836.68</v>
      </c>
      <c r="L31" s="60">
        <f>SUM(L32+L38)</f>
        <v>101836.68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151500</v>
      </c>
      <c r="J32" s="51">
        <f>SUM(J33)</f>
        <v>110500</v>
      </c>
      <c r="K32" s="52">
        <f>SUM(K33)</f>
        <v>100406.62</v>
      </c>
      <c r="L32" s="51">
        <f>SUM(L33)</f>
        <v>100406.62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151500</v>
      </c>
      <c r="J33" s="51">
        <f t="shared" ref="J33:L34" si="0">SUM(J34)</f>
        <v>110500</v>
      </c>
      <c r="K33" s="51">
        <f t="shared" si="0"/>
        <v>100406.62</v>
      </c>
      <c r="L33" s="51">
        <f t="shared" si="0"/>
        <v>100406.62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151500</v>
      </c>
      <c r="J34" s="52">
        <f t="shared" si="0"/>
        <v>110500</v>
      </c>
      <c r="K34" s="52">
        <f t="shared" si="0"/>
        <v>100406.62</v>
      </c>
      <c r="L34" s="52">
        <f t="shared" si="0"/>
        <v>100406.62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151500</v>
      </c>
      <c r="J35" s="71">
        <v>110500</v>
      </c>
      <c r="K35" s="71">
        <v>100406.62</v>
      </c>
      <c r="L35" s="71">
        <v>100406.62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2200</v>
      </c>
      <c r="J38" s="51">
        <f t="shared" si="1"/>
        <v>1700</v>
      </c>
      <c r="K38" s="52">
        <f t="shared" si="1"/>
        <v>1430.06</v>
      </c>
      <c r="L38" s="51">
        <f t="shared" si="1"/>
        <v>1430.06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2200</v>
      </c>
      <c r="J39" s="51">
        <f t="shared" si="1"/>
        <v>1700</v>
      </c>
      <c r="K39" s="51">
        <f t="shared" si="1"/>
        <v>1430.06</v>
      </c>
      <c r="L39" s="51">
        <f t="shared" si="1"/>
        <v>1430.06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2200</v>
      </c>
      <c r="J40" s="51">
        <f t="shared" si="1"/>
        <v>1700</v>
      </c>
      <c r="K40" s="51">
        <f t="shared" si="1"/>
        <v>1430.06</v>
      </c>
      <c r="L40" s="51">
        <f t="shared" si="1"/>
        <v>1430.06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2200</v>
      </c>
      <c r="J41" s="71">
        <v>1700</v>
      </c>
      <c r="K41" s="71">
        <v>1430.06</v>
      </c>
      <c r="L41" s="71">
        <v>1430.06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15300</v>
      </c>
      <c r="J42" s="76">
        <f t="shared" si="2"/>
        <v>11700</v>
      </c>
      <c r="K42" s="75">
        <f t="shared" si="2"/>
        <v>7082.1799999999994</v>
      </c>
      <c r="L42" s="75">
        <f t="shared" si="2"/>
        <v>7082.1799999999994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15300</v>
      </c>
      <c r="J43" s="52">
        <f t="shared" si="2"/>
        <v>11700</v>
      </c>
      <c r="K43" s="51">
        <f t="shared" si="2"/>
        <v>7082.1799999999994</v>
      </c>
      <c r="L43" s="52">
        <f t="shared" si="2"/>
        <v>7082.1799999999994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15300</v>
      </c>
      <c r="J44" s="52">
        <f t="shared" si="2"/>
        <v>11700</v>
      </c>
      <c r="K44" s="60">
        <f t="shared" si="2"/>
        <v>7082.1799999999994</v>
      </c>
      <c r="L44" s="60">
        <f t="shared" si="2"/>
        <v>7082.1799999999994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15300</v>
      </c>
      <c r="J45" s="82">
        <f>SUM(J46:J60)</f>
        <v>11700</v>
      </c>
      <c r="K45" s="83">
        <f>SUM(K46:K60)</f>
        <v>7082.1799999999994</v>
      </c>
      <c r="L45" s="83">
        <f>SUM(L46:L60)</f>
        <v>7082.1799999999994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>
        <v>1000</v>
      </c>
      <c r="J46" s="71">
        <v>700</v>
      </c>
      <c r="K46" s="71">
        <v>703.91</v>
      </c>
      <c r="L46" s="71">
        <v>703.91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>
        <v>200</v>
      </c>
      <c r="J47" s="71">
        <v>200</v>
      </c>
      <c r="K47" s="71">
        <v>56.85</v>
      </c>
      <c r="L47" s="71">
        <v>56.85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>
        <v>100</v>
      </c>
      <c r="J48" s="71">
        <v>100</v>
      </c>
      <c r="K48" s="71">
        <v>34.86</v>
      </c>
      <c r="L48" s="71">
        <v>34.86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>
        <v>6200</v>
      </c>
      <c r="J49" s="71">
        <v>4700</v>
      </c>
      <c r="K49" s="71">
        <v>3510.75</v>
      </c>
      <c r="L49" s="71">
        <v>3510.75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>
        <v>200</v>
      </c>
      <c r="J51" s="71">
        <v>200</v>
      </c>
      <c r="K51" s="71">
        <v>89.98</v>
      </c>
      <c r="L51" s="71">
        <v>89.98</v>
      </c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>
        <v>300</v>
      </c>
      <c r="J54" s="71">
        <v>300</v>
      </c>
      <c r="K54" s="71">
        <v>81.88</v>
      </c>
      <c r="L54" s="71">
        <v>81.88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>
        <v>1200</v>
      </c>
      <c r="J55" s="71">
        <v>900</v>
      </c>
      <c r="K55" s="71">
        <v>65.5</v>
      </c>
      <c r="L55" s="71">
        <v>65.5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>
        <v>1500</v>
      </c>
      <c r="J57" s="71">
        <v>1100</v>
      </c>
      <c r="K57" s="71">
        <v>1096.46</v>
      </c>
      <c r="L57" s="71">
        <v>1096.46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>
        <v>400</v>
      </c>
      <c r="J58" s="71">
        <v>300</v>
      </c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4200</v>
      </c>
      <c r="J60" s="71">
        <v>3200</v>
      </c>
      <c r="K60" s="71">
        <v>1441.99</v>
      </c>
      <c r="L60" s="71">
        <v>1441.99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600</v>
      </c>
      <c r="J131" s="101">
        <f>SUM(J132+J137+J145)</f>
        <v>500</v>
      </c>
      <c r="K131" s="52">
        <f>SUM(K132+K137+K145)</f>
        <v>314.93</v>
      </c>
      <c r="L131" s="51">
        <f>SUM(L132+L137+L145)</f>
        <v>314.93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600</v>
      </c>
      <c r="J145" s="101">
        <f t="shared" si="15"/>
        <v>500</v>
      </c>
      <c r="K145" s="52">
        <f t="shared" si="15"/>
        <v>314.93</v>
      </c>
      <c r="L145" s="51">
        <f t="shared" si="15"/>
        <v>314.93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600</v>
      </c>
      <c r="J146" s="125">
        <f t="shared" si="15"/>
        <v>500</v>
      </c>
      <c r="K146" s="83">
        <f t="shared" si="15"/>
        <v>314.93</v>
      </c>
      <c r="L146" s="82">
        <f t="shared" si="15"/>
        <v>314.93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600</v>
      </c>
      <c r="J147" s="101">
        <f>SUM(J148:J149)</f>
        <v>500</v>
      </c>
      <c r="K147" s="52">
        <f>SUM(K148:K149)</f>
        <v>314.93</v>
      </c>
      <c r="L147" s="51">
        <f>SUM(L148:L149)</f>
        <v>314.93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>
        <v>600</v>
      </c>
      <c r="J148" s="126">
        <v>500</v>
      </c>
      <c r="K148" s="126">
        <v>314.93</v>
      </c>
      <c r="L148" s="126">
        <v>314.93</v>
      </c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169600</v>
      </c>
      <c r="J360" s="120">
        <f>SUM(J30+J176)</f>
        <v>124400</v>
      </c>
      <c r="K360" s="120">
        <f>SUM(K30+K176)</f>
        <v>109233.78999999998</v>
      </c>
      <c r="L360" s="120">
        <f>SUM(L30+L176)</f>
        <v>109233.78999999998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8" t="s">
        <v>239</v>
      </c>
      <c r="H362" s="16"/>
      <c r="I362" s="159"/>
      <c r="J362" s="158"/>
      <c r="K362" s="207" t="s">
        <v>230</v>
      </c>
      <c r="L362" s="207"/>
    </row>
    <row r="363" spans="1:12" ht="18.75" customHeight="1" x14ac:dyDescent="0.25">
      <c r="A363" s="160"/>
      <c r="B363" s="160"/>
      <c r="C363" s="160"/>
      <c r="D363" s="161" t="s">
        <v>231</v>
      </c>
      <c r="E363" s="1"/>
      <c r="F363" s="24"/>
      <c r="G363" s="1"/>
      <c r="H363" s="162"/>
      <c r="I363" s="163" t="s">
        <v>232</v>
      </c>
      <c r="K363" s="189" t="s">
        <v>233</v>
      </c>
      <c r="L363" s="189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234</v>
      </c>
      <c r="I365" s="164"/>
      <c r="K365" s="206" t="s">
        <v>235</v>
      </c>
      <c r="L365" s="206"/>
    </row>
    <row r="366" spans="1:12" ht="26.25" customHeight="1" x14ac:dyDescent="0.25">
      <c r="D366" s="190" t="s">
        <v>236</v>
      </c>
      <c r="E366" s="191"/>
      <c r="F366" s="191"/>
      <c r="G366" s="191"/>
      <c r="H366" s="165"/>
      <c r="I366" s="166" t="s">
        <v>232</v>
      </c>
      <c r="K366" s="189" t="s">
        <v>233</v>
      </c>
      <c r="L366" s="189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2021-10-12T08:51:07Z</dcterms:modified>
</cp:coreProperties>
</file>