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FAR 2017.12.31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Print_Area" localSheetId="0">Sheet1!$A$1:$O$42</definedName>
  </definedNames>
  <calcPr calcId="152511"/>
</workbook>
</file>

<file path=xl/calcChain.xml><?xml version="1.0" encoding="utf-8"?>
<calcChain xmlns="http://schemas.openxmlformats.org/spreadsheetml/2006/main">
  <c r="O41" i="1" l="1"/>
  <c r="O40" i="1"/>
  <c r="O39" i="1"/>
  <c r="O38" i="1"/>
  <c r="O37" i="1"/>
  <c r="O36" i="1"/>
  <c r="O35" i="1"/>
  <c r="O34" i="1"/>
  <c r="O33" i="1"/>
  <c r="O32" i="1"/>
  <c r="O31" i="1"/>
  <c r="O30" i="1"/>
  <c r="N29" i="1"/>
  <c r="M29" i="1"/>
  <c r="M28" i="1" s="1"/>
  <c r="L29" i="1"/>
  <c r="K29" i="1"/>
  <c r="K28" i="1" s="1"/>
  <c r="J29" i="1"/>
  <c r="I29" i="1"/>
  <c r="I28" i="1" s="1"/>
  <c r="H29" i="1"/>
  <c r="G29" i="1"/>
  <c r="G28" i="1" s="1"/>
  <c r="F29" i="1"/>
  <c r="E29" i="1"/>
  <c r="E28" i="1" s="1"/>
  <c r="N28" i="1"/>
  <c r="L28" i="1"/>
  <c r="J28" i="1"/>
  <c r="H28" i="1"/>
  <c r="F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N12" i="1"/>
  <c r="M12" i="1"/>
  <c r="L12" i="1"/>
  <c r="K12" i="1"/>
  <c r="J12" i="1"/>
  <c r="I12" i="1"/>
  <c r="H12" i="1"/>
  <c r="G12" i="1"/>
  <c r="F12" i="1"/>
  <c r="E12" i="1"/>
  <c r="O28" i="1" l="1"/>
  <c r="O12" i="1"/>
  <c r="O29" i="1"/>
</calcChain>
</file>

<file path=xl/sharedStrings.xml><?xml version="1.0" encoding="utf-8"?>
<sst xmlns="http://schemas.openxmlformats.org/spreadsheetml/2006/main" count="76" uniqueCount="71">
  <si>
    <t xml:space="preserve">   25-ojo VSAFAS „Segmentai“</t>
  </si>
  <si>
    <t xml:space="preserve">   priedas</t>
  </si>
  <si>
    <t>(Informacijos pagal veiklos segmentus pateikimo aukštesniojo ir žemesniojo lygių finansinių ataskaitų aiškinamajame rašte formos pavyzdys)</t>
  </si>
  <si>
    <t xml:space="preserve"> INFORMACIJA PAGAL VEIKLOS SEGMENTUS</t>
  </si>
  <si>
    <t>Eil. nr.</t>
  </si>
  <si>
    <t>Finansinių atsaskaitų straipsniai</t>
  </si>
  <si>
    <t>Segmentai</t>
  </si>
  <si>
    <t>Iš  viso</t>
  </si>
  <si>
    <t>Bendros valstybės paslaugos</t>
  </si>
  <si>
    <t>Gynyba</t>
  </si>
  <si>
    <t>Viešoji tvarka ir visuomenės apsauga</t>
  </si>
  <si>
    <t>Ekonomika</t>
  </si>
  <si>
    <t>Aplinkos apsauga</t>
  </si>
  <si>
    <t>Būstas ir komunalinis ūkis</t>
  </si>
  <si>
    <t>Sveikatos apsauga</t>
  </si>
  <si>
    <t>Poilsis, kultūra ir religija</t>
  </si>
  <si>
    <t>Švietimas</t>
  </si>
  <si>
    <t>Socialinė apsauga</t>
  </si>
  <si>
    <t>PAGRINDINĖS VEIKLOS SĄNAUDOS</t>
  </si>
  <si>
    <t>1.1.</t>
  </si>
  <si>
    <t>Darbo užmokesčio ir socialinio draudimo</t>
  </si>
  <si>
    <t>1.2.</t>
  </si>
  <si>
    <t>Nusidėvėjimo ir amortizacijos</t>
  </si>
  <si>
    <t>1.3.</t>
  </si>
  <si>
    <t>Komunalinių paslaugų ir ryšių</t>
  </si>
  <si>
    <t>1.4.</t>
  </si>
  <si>
    <t xml:space="preserve">Komandiruočių </t>
  </si>
  <si>
    <t>1.5.</t>
  </si>
  <si>
    <t xml:space="preserve">Transporto </t>
  </si>
  <si>
    <t>1.6.</t>
  </si>
  <si>
    <t xml:space="preserve">Kvalifikacijos kėlimo </t>
  </si>
  <si>
    <t>1.7.</t>
  </si>
  <si>
    <t>Paprastojo remonto ir eksploatavimo</t>
  </si>
  <si>
    <t>1.8.</t>
  </si>
  <si>
    <t>Nuvertėjimo ir nurašytų sumų</t>
  </si>
  <si>
    <t>1.9.</t>
  </si>
  <si>
    <t>Sunaudotų ir parduotų atsargų savikaina</t>
  </si>
  <si>
    <t>1.10.</t>
  </si>
  <si>
    <t>Socialinių išmokų</t>
  </si>
  <si>
    <t>1.11.</t>
  </si>
  <si>
    <t>Nuomos</t>
  </si>
  <si>
    <t>1.12.</t>
  </si>
  <si>
    <t>Finansavimo</t>
  </si>
  <si>
    <t>1.13.</t>
  </si>
  <si>
    <t>Kitų paslaugų</t>
  </si>
  <si>
    <t>1.14.</t>
  </si>
  <si>
    <t xml:space="preserve">Kitos </t>
  </si>
  <si>
    <t>2.</t>
  </si>
  <si>
    <t>APSKAITOS POLITIKOS KEITIMO IR ESMINIŲ APSKAITOS KLAIDŲ TAISYMO ĮTAKA</t>
  </si>
  <si>
    <t>PAGRINDINĖS VEIKLOS PINIGŲ SRAUTAI</t>
  </si>
  <si>
    <t>3.1.</t>
  </si>
  <si>
    <t>Išmokos:</t>
  </si>
  <si>
    <t>3.1.1.</t>
  </si>
  <si>
    <t>3.1.2.</t>
  </si>
  <si>
    <t>3.1.3.</t>
  </si>
  <si>
    <t>Komandiruočių</t>
  </si>
  <si>
    <t>3.1.4.</t>
  </si>
  <si>
    <t>Transporto</t>
  </si>
  <si>
    <t>3.1.5.</t>
  </si>
  <si>
    <t>Kvalifikacijos kėlimo</t>
  </si>
  <si>
    <t>3.1.6.</t>
  </si>
  <si>
    <t>3.1.7.</t>
  </si>
  <si>
    <t>Atsargų įsigijimo</t>
  </si>
  <si>
    <t>3.1.8.</t>
  </si>
  <si>
    <t>3.1.9.</t>
  </si>
  <si>
    <t>3.1.10.</t>
  </si>
  <si>
    <t>Kitų paslaugų įsigijimo</t>
  </si>
  <si>
    <t>3.1.11.</t>
  </si>
  <si>
    <t>Sumokėtos palūkanos</t>
  </si>
  <si>
    <t>3.1.12.</t>
  </si>
  <si>
    <t>Kitos išmokos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</si>
</sst>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"/>
  </numFmts>
  <fonts count="76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b/>
      <sz val="10"/>
      <color rgb="FF000000"/>
      <name val="Arial"/>
      <charset val="1"/>
    </font>
    <font>
      <b/>
      <sz val="10"/>
      <color rgb="FF000000"/>
      <name val="Times New Roman"/>
      <charset val="1"/>
    </font>
    <font>
      <b/>
      <sz val="10"/>
      <color rgb="FF000000"/>
      <name val="Arial"/>
      <charset val="1"/>
    </font>
    <font>
      <sz val="10"/>
      <color rgb="FF000000"/>
      <name val="Arial"/>
      <charset val="1"/>
    </font>
    <font>
      <b/>
      <sz val="9"/>
      <color rgb="FF000000"/>
      <name val="Times New Roman"/>
      <charset val="1"/>
    </font>
    <font>
      <sz val="9"/>
      <color rgb="FF000000"/>
      <name val="Times New Roman"/>
      <charset val="1"/>
    </font>
    <font>
      <sz val="10"/>
      <color rgb="FF000000"/>
      <name val="Arial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Arial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Arial"/>
      <charset val="1"/>
    </font>
    <font>
      <sz val="10"/>
      <color rgb="FF000000"/>
      <name val="Arial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Arial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trike/>
      <sz val="10"/>
      <color rgb="FF000000"/>
      <name val="Microsoft Sans Serif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b/>
      <sz val="10"/>
      <color rgb="FF000000"/>
      <name val="Times New Roman"/>
      <charset val="1"/>
    </font>
    <font>
      <sz val="10"/>
      <color rgb="FF000000"/>
      <name val="Arial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Times New Roman"/>
      <charset val="1"/>
    </font>
    <font>
      <sz val="10"/>
      <color rgb="FF000000"/>
      <name val="Arial"/>
      <charset val="1"/>
    </font>
    <font>
      <sz val="11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7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>
      <alignment vertical="top"/>
      <protection locked="0"/>
    </xf>
    <xf numFmtId="0" fontId="3" fillId="2" borderId="0" xfId="1" applyFont="1" applyFill="1" applyBorder="1" applyAlignment="1" applyProtection="1">
      <alignment vertical="top"/>
    </xf>
    <xf numFmtId="0" fontId="4" fillId="2" borderId="0" xfId="1" applyFont="1" applyFill="1" applyBorder="1" applyAlignment="1" applyProtection="1">
      <alignment horizontal="left" vertical="top"/>
    </xf>
    <xf numFmtId="0" fontId="5" fillId="2" borderId="0" xfId="1" applyFont="1" applyFill="1" applyBorder="1" applyAlignment="1" applyProtection="1"/>
    <xf numFmtId="0" fontId="6" fillId="2" borderId="0" xfId="1" applyFont="1" applyFill="1" applyBorder="1" applyAlignment="1" applyProtection="1"/>
    <xf numFmtId="0" fontId="7" fillId="2" borderId="0" xfId="1" applyFont="1" applyFill="1" applyBorder="1" applyAlignment="1" applyProtection="1">
      <alignment horizontal="left"/>
    </xf>
    <xf numFmtId="0" fontId="8" fillId="2" borderId="0" xfId="1" applyFont="1" applyFill="1" applyBorder="1" applyAlignment="1" applyProtection="1"/>
    <xf numFmtId="0" fontId="9" fillId="0" borderId="0" xfId="1" applyFont="1" applyFill="1" applyBorder="1" applyAlignment="1" applyProtection="1"/>
    <xf numFmtId="0" fontId="11" fillId="2" borderId="0" xfId="1" applyFont="1" applyFill="1" applyBorder="1" applyAlignment="1" applyProtection="1">
      <alignment horizontal="center"/>
    </xf>
    <xf numFmtId="0" fontId="12" fillId="2" borderId="0" xfId="1" applyFont="1" applyFill="1" applyBorder="1" applyAlignment="1" applyProtection="1">
      <alignment horizontal="center"/>
    </xf>
    <xf numFmtId="0" fontId="24" fillId="0" borderId="11" xfId="1" applyFont="1" applyFill="1" applyBorder="1" applyAlignment="1" applyProtection="1">
      <alignment horizontal="center" vertical="center"/>
    </xf>
    <xf numFmtId="2" fontId="25" fillId="0" borderId="11" xfId="1" applyNumberFormat="1" applyFont="1" applyFill="1" applyBorder="1" applyAlignment="1" applyProtection="1">
      <alignment horizontal="center" vertical="center" wrapText="1"/>
    </xf>
    <xf numFmtId="0" fontId="26" fillId="0" borderId="11" xfId="1" applyFont="1" applyFill="1" applyBorder="1" applyAlignment="1" applyProtection="1">
      <alignment horizontal="center" vertical="center" wrapText="1"/>
    </xf>
    <xf numFmtId="0" fontId="28" fillId="0" borderId="8" xfId="1" applyFont="1" applyFill="1" applyBorder="1" applyAlignment="1" applyProtection="1">
      <alignment horizontal="center"/>
    </xf>
    <xf numFmtId="0" fontId="32" fillId="0" borderId="11" xfId="1" applyFont="1" applyFill="1" applyBorder="1" applyAlignment="1" applyProtection="1">
      <alignment horizontal="center"/>
    </xf>
    <xf numFmtId="0" fontId="33" fillId="0" borderId="8" xfId="1" applyFont="1" applyFill="1" applyBorder="1" applyAlignment="1" applyProtection="1">
      <alignment horizontal="left"/>
    </xf>
    <xf numFmtId="0" fontId="34" fillId="0" borderId="12" xfId="1" applyFont="1" applyFill="1" applyBorder="1" applyAlignment="1" applyProtection="1"/>
    <xf numFmtId="0" fontId="35" fillId="0" borderId="0" xfId="1" applyFont="1" applyFill="1" applyBorder="1" applyAlignment="1" applyProtection="1"/>
    <xf numFmtId="0" fontId="36" fillId="0" borderId="8" xfId="1" applyFont="1" applyFill="1" applyBorder="1" applyAlignment="1" applyProtection="1"/>
    <xf numFmtId="0" fontId="37" fillId="0" borderId="8" xfId="1" applyFont="1" applyFill="1" applyBorder="1" applyAlignment="1" applyProtection="1"/>
    <xf numFmtId="0" fontId="38" fillId="2" borderId="6" xfId="1" applyFont="1" applyFill="1" applyBorder="1" applyAlignment="1" applyProtection="1"/>
    <xf numFmtId="0" fontId="39" fillId="2" borderId="7" xfId="1" applyFont="1" applyFill="1" applyBorder="1" applyAlignment="1" applyProtection="1"/>
    <xf numFmtId="0" fontId="40" fillId="2" borderId="7" xfId="1" applyFont="1" applyFill="1" applyBorder="1" applyAlignment="1" applyProtection="1">
      <alignment horizontal="left" wrapText="1" indent="1"/>
    </xf>
    <xf numFmtId="0" fontId="41" fillId="0" borderId="11" xfId="1" applyFont="1" applyFill="1" applyBorder="1" applyAlignment="1" applyProtection="1">
      <protection locked="0"/>
    </xf>
    <xf numFmtId="49" fontId="42" fillId="0" borderId="8" xfId="1" applyNumberFormat="1" applyFont="1" applyFill="1" applyBorder="1" applyAlignment="1" applyProtection="1"/>
    <xf numFmtId="49" fontId="43" fillId="0" borderId="0" xfId="1" applyNumberFormat="1" applyFont="1" applyFill="1" applyBorder="1" applyAlignment="1" applyProtection="1"/>
    <xf numFmtId="49" fontId="44" fillId="2" borderId="0" xfId="1" applyNumberFormat="1" applyFont="1" applyFill="1" applyBorder="1" applyAlignment="1" applyProtection="1"/>
    <xf numFmtId="0" fontId="45" fillId="0" borderId="12" xfId="1" applyFont="1" applyFill="1" applyBorder="1" applyAlignment="1" applyProtection="1">
      <alignment wrapText="1"/>
    </xf>
    <xf numFmtId="49" fontId="46" fillId="2" borderId="8" xfId="1" applyNumberFormat="1" applyFont="1" applyFill="1" applyBorder="1" applyAlignment="1" applyProtection="1"/>
    <xf numFmtId="49" fontId="47" fillId="2" borderId="6" xfId="1" applyNumberFormat="1" applyFont="1" applyFill="1" applyBorder="1" applyAlignment="1" applyProtection="1"/>
    <xf numFmtId="49" fontId="48" fillId="2" borderId="7" xfId="1" applyNumberFormat="1" applyFont="1" applyFill="1" applyBorder="1" applyAlignment="1" applyProtection="1"/>
    <xf numFmtId="49" fontId="49" fillId="2" borderId="10" xfId="1" applyNumberFormat="1" applyFont="1" applyFill="1" applyBorder="1" applyAlignment="1" applyProtection="1"/>
    <xf numFmtId="49" fontId="50" fillId="2" borderId="11" xfId="1" applyNumberFormat="1" applyFont="1" applyFill="1" applyBorder="1" applyAlignment="1" applyProtection="1"/>
    <xf numFmtId="0" fontId="51" fillId="2" borderId="11" xfId="1" applyFont="1" applyFill="1" applyBorder="1" applyAlignment="1" applyProtection="1">
      <alignment wrapText="1"/>
    </xf>
    <xf numFmtId="0" fontId="52" fillId="2" borderId="11" xfId="1" applyFont="1" applyFill="1" applyBorder="1" applyAlignment="1" applyProtection="1">
      <alignment wrapText="1"/>
    </xf>
    <xf numFmtId="49" fontId="53" fillId="2" borderId="8" xfId="1" applyNumberFormat="1" applyFont="1" applyFill="1" applyBorder="1" applyAlignment="1" applyProtection="1">
      <alignment vertical="center"/>
    </xf>
    <xf numFmtId="0" fontId="56" fillId="0" borderId="11" xfId="1" applyFont="1" applyFill="1" applyBorder="1" applyAlignment="1" applyProtection="1">
      <alignment wrapText="1"/>
    </xf>
    <xf numFmtId="2" fontId="57" fillId="0" borderId="8" xfId="1" applyNumberFormat="1" applyFont="1" applyFill="1" applyBorder="1" applyAlignment="1" applyProtection="1">
      <alignment horizontal="left"/>
    </xf>
    <xf numFmtId="0" fontId="64" fillId="0" borderId="11" xfId="1" applyFont="1" applyFill="1" applyBorder="1" applyAlignment="1" applyProtection="1"/>
    <xf numFmtId="164" fontId="65" fillId="0" borderId="9" xfId="1" applyNumberFormat="1" applyFont="1" applyFill="1" applyBorder="1" applyAlignment="1" applyProtection="1"/>
    <xf numFmtId="164" fontId="66" fillId="2" borderId="9" xfId="1" applyNumberFormat="1" applyFont="1" applyFill="1" applyBorder="1" applyAlignment="1" applyProtection="1"/>
    <xf numFmtId="164" fontId="67" fillId="2" borderId="10" xfId="1" applyNumberFormat="1" applyFont="1" applyFill="1" applyBorder="1" applyAlignment="1" applyProtection="1"/>
    <xf numFmtId="0" fontId="68" fillId="0" borderId="9" xfId="1" applyFont="1" applyFill="1" applyBorder="1" applyAlignment="1" applyProtection="1"/>
    <xf numFmtId="0" fontId="69" fillId="2" borderId="9" xfId="1" applyFont="1" applyFill="1" applyBorder="1" applyAlignment="1" applyProtection="1"/>
    <xf numFmtId="0" fontId="70" fillId="2" borderId="10" xfId="1" applyFont="1" applyFill="1" applyBorder="1" applyAlignment="1" applyProtection="1"/>
    <xf numFmtId="0" fontId="71" fillId="0" borderId="11" xfId="1" applyFont="1" applyFill="1" applyBorder="1" applyAlignment="1" applyProtection="1">
      <alignment vertical="top" wrapText="1"/>
    </xf>
    <xf numFmtId="49" fontId="72" fillId="0" borderId="9" xfId="1" applyNumberFormat="1" applyFont="1" applyFill="1" applyBorder="1" applyAlignment="1" applyProtection="1"/>
    <xf numFmtId="49" fontId="73" fillId="2" borderId="9" xfId="1" applyNumberFormat="1" applyFont="1" applyFill="1" applyBorder="1" applyAlignment="1" applyProtection="1"/>
    <xf numFmtId="0" fontId="75" fillId="0" borderId="0" xfId="1" applyFont="1" applyFill="1" applyBorder="1" applyAlignment="1" applyProtection="1"/>
    <xf numFmtId="0" fontId="10" fillId="0" borderId="0" xfId="1" applyFont="1" applyFill="1" applyBorder="1" applyAlignment="1" applyProtection="1">
      <alignment horizontal="center"/>
    </xf>
    <xf numFmtId="0" fontId="11" fillId="2" borderId="0" xfId="1" applyFont="1" applyFill="1" applyBorder="1" applyAlignment="1" applyProtection="1">
      <alignment horizontal="center"/>
    </xf>
    <xf numFmtId="2" fontId="13" fillId="0" borderId="1" xfId="1" applyNumberFormat="1" applyFont="1" applyFill="1" applyBorder="1" applyAlignment="1" applyProtection="1">
      <alignment horizontal="center" vertical="center" wrapText="1"/>
    </xf>
    <xf numFmtId="2" fontId="21" fillId="0" borderId="8" xfId="1" applyNumberFormat="1" applyFont="1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 applyProtection="1">
      <alignment horizontal="center" vertical="center"/>
    </xf>
    <xf numFmtId="0" fontId="15" fillId="0" borderId="3" xfId="1" applyFont="1" applyFill="1" applyBorder="1" applyAlignment="1" applyProtection="1">
      <alignment horizontal="center" vertical="center"/>
    </xf>
    <xf numFmtId="0" fontId="16" fillId="0" borderId="4" xfId="1" applyFont="1" applyFill="1" applyBorder="1" applyAlignment="1" applyProtection="1">
      <alignment horizontal="center" vertical="center"/>
    </xf>
    <xf numFmtId="0" fontId="22" fillId="0" borderId="9" xfId="1" applyFont="1" applyFill="1" applyBorder="1" applyAlignment="1" applyProtection="1">
      <alignment horizontal="center" vertical="center"/>
    </xf>
    <xf numFmtId="0" fontId="23" fillId="0" borderId="10" xfId="1" applyFont="1" applyFill="1" applyBorder="1" applyAlignment="1" applyProtection="1">
      <alignment horizontal="center" vertical="center"/>
    </xf>
    <xf numFmtId="0" fontId="24" fillId="0" borderId="11" xfId="1" applyFont="1" applyFill="1" applyBorder="1" applyAlignment="1" applyProtection="1">
      <alignment horizontal="center" vertical="center"/>
    </xf>
    <xf numFmtId="0" fontId="17" fillId="0" borderId="5" xfId="1" applyFont="1" applyFill="1" applyBorder="1" applyAlignment="1" applyProtection="1">
      <alignment horizontal="center"/>
    </xf>
    <xf numFmtId="0" fontId="18" fillId="0" borderId="6" xfId="1" applyFont="1" applyFill="1" applyBorder="1" applyAlignment="1" applyProtection="1">
      <alignment horizontal="center"/>
    </xf>
    <xf numFmtId="0" fontId="19" fillId="0" borderId="7" xfId="1" applyFont="1" applyFill="1" applyBorder="1" applyAlignment="1" applyProtection="1">
      <alignment horizontal="center"/>
    </xf>
    <xf numFmtId="0" fontId="20" fillId="0" borderId="1" xfId="1" applyFont="1" applyFill="1" applyBorder="1" applyAlignment="1" applyProtection="1">
      <alignment horizontal="center" vertical="center"/>
    </xf>
    <xf numFmtId="0" fontId="27" fillId="0" borderId="8" xfId="1" applyFont="1" applyFill="1" applyBorder="1" applyAlignment="1" applyProtection="1">
      <alignment horizontal="center" vertical="center"/>
    </xf>
    <xf numFmtId="0" fontId="29" fillId="0" borderId="5" xfId="1" applyFont="1" applyFill="1" applyBorder="1" applyAlignment="1" applyProtection="1">
      <alignment horizontal="center"/>
    </xf>
    <xf numFmtId="0" fontId="30" fillId="0" borderId="6" xfId="1" applyFont="1" applyFill="1" applyBorder="1" applyAlignment="1" applyProtection="1">
      <alignment horizontal="center"/>
    </xf>
    <xf numFmtId="0" fontId="31" fillId="0" borderId="7" xfId="1" applyFont="1" applyFill="1" applyBorder="1" applyAlignment="1" applyProtection="1">
      <alignment horizontal="center"/>
    </xf>
    <xf numFmtId="49" fontId="54" fillId="2" borderId="6" xfId="1" applyNumberFormat="1" applyFont="1" applyFill="1" applyBorder="1" applyAlignment="1" applyProtection="1">
      <alignment horizontal="left" wrapText="1"/>
    </xf>
    <xf numFmtId="49" fontId="55" fillId="2" borderId="7" xfId="1" applyNumberFormat="1" applyFont="1" applyFill="1" applyBorder="1" applyAlignment="1" applyProtection="1">
      <alignment horizontal="left" wrapText="1"/>
    </xf>
    <xf numFmtId="49" fontId="58" fillId="0" borderId="5" xfId="1" applyNumberFormat="1" applyFont="1" applyFill="1" applyBorder="1" applyAlignment="1" applyProtection="1">
      <alignment horizontal="left" vertical="center" wrapText="1"/>
    </xf>
    <xf numFmtId="49" fontId="59" fillId="0" borderId="6" xfId="1" applyNumberFormat="1" applyFont="1" applyFill="1" applyBorder="1" applyAlignment="1" applyProtection="1">
      <alignment horizontal="left" vertical="center" wrapText="1"/>
    </xf>
    <xf numFmtId="49" fontId="60" fillId="0" borderId="7" xfId="1" applyNumberFormat="1" applyFont="1" applyFill="1" applyBorder="1" applyAlignment="1" applyProtection="1">
      <alignment horizontal="left" vertical="center" wrapText="1"/>
    </xf>
    <xf numFmtId="0" fontId="61" fillId="0" borderId="5" xfId="1" applyFont="1" applyFill="1" applyBorder="1" applyAlignment="1" applyProtection="1">
      <alignment horizontal="left"/>
    </xf>
    <xf numFmtId="0" fontId="62" fillId="0" borderId="6" xfId="1" applyFont="1" applyFill="1" applyBorder="1" applyAlignment="1" applyProtection="1">
      <alignment horizontal="left"/>
    </xf>
    <xf numFmtId="0" fontId="63" fillId="0" borderId="7" xfId="1" applyFont="1" applyFill="1" applyBorder="1" applyAlignment="1" applyProtection="1">
      <alignment horizontal="left"/>
    </xf>
    <xf numFmtId="0" fontId="74" fillId="0" borderId="3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2"/>
  <sheetViews>
    <sheetView tabSelected="1" defaultGridColor="0" view="pageBreakPreview" topLeftCell="A7" colorId="9" zoomScale="60" zoomScaleNormal="90" workbookViewId="0">
      <selection activeCell="R40" sqref="R40"/>
    </sheetView>
  </sheetViews>
  <sheetFormatPr defaultColWidth="9.140625" defaultRowHeight="15" customHeight="1" x14ac:dyDescent="0.25"/>
  <cols>
    <col min="1" max="1" width="5.5703125" style="49" customWidth="1"/>
    <col min="2" max="2" width="1.140625" style="49" customWidth="1"/>
    <col min="3" max="3" width="1" style="49" customWidth="1"/>
    <col min="4" max="4" width="42.5703125" style="49" customWidth="1"/>
    <col min="5" max="14" width="15.140625" style="49" customWidth="1"/>
    <col min="15" max="15" width="16.7109375" style="49" customWidth="1"/>
    <col min="16" max="256" width="9.140625" style="49" customWidth="1"/>
    <col min="257" max="257" width="9.140625" style="1" customWidth="1"/>
    <col min="258" max="16384" width="9.140625" style="1"/>
  </cols>
  <sheetData>
    <row r="1" spans="1:15" ht="14.25" customHeight="1" x14ac:dyDescent="0.25">
      <c r="A1" s="2"/>
      <c r="B1" s="3"/>
      <c r="C1" s="3"/>
      <c r="D1" s="3"/>
      <c r="E1" s="3"/>
      <c r="F1" s="4"/>
      <c r="G1" s="4"/>
      <c r="H1" s="5"/>
      <c r="I1" s="5"/>
      <c r="J1" s="5"/>
      <c r="K1" s="5"/>
      <c r="L1" s="5"/>
      <c r="M1" s="6"/>
      <c r="N1" s="6"/>
      <c r="O1" s="6"/>
    </row>
    <row r="2" spans="1:15" ht="17.25" customHeight="1" x14ac:dyDescent="0.25">
      <c r="A2" s="2"/>
      <c r="B2" s="3"/>
      <c r="C2" s="3"/>
      <c r="D2" s="3"/>
      <c r="E2" s="3"/>
      <c r="F2" s="4"/>
      <c r="G2" s="4"/>
      <c r="H2" s="5"/>
      <c r="I2" s="5"/>
      <c r="J2" s="5"/>
      <c r="K2" s="5"/>
      <c r="L2" s="5"/>
      <c r="M2" s="5"/>
      <c r="N2" s="7" t="s">
        <v>0</v>
      </c>
      <c r="O2" s="7"/>
    </row>
    <row r="3" spans="1:15" ht="15" customHeight="1" x14ac:dyDescent="0.25">
      <c r="A3" s="2"/>
      <c r="B3" s="3"/>
      <c r="C3" s="3"/>
      <c r="D3" s="3"/>
      <c r="E3" s="3"/>
      <c r="F3" s="4"/>
      <c r="G3" s="4"/>
      <c r="H3" s="5"/>
      <c r="I3" s="5"/>
      <c r="J3" s="5"/>
      <c r="K3" s="5"/>
      <c r="L3" s="5"/>
      <c r="M3" s="8"/>
      <c r="N3" s="7" t="s">
        <v>1</v>
      </c>
      <c r="O3" s="7"/>
    </row>
    <row r="4" spans="1:15" ht="6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ht="15" customHeight="1" x14ac:dyDescent="0.25">
      <c r="A5" s="50" t="s">
        <v>2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ht="9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15" customHeight="1" x14ac:dyDescent="0.25">
      <c r="A7" s="51" t="s">
        <v>3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</row>
    <row r="8" spans="1:15" ht="15" customHeight="1" x14ac:dyDescent="0.25">
      <c r="A8" s="10"/>
      <c r="B8" s="10"/>
      <c r="C8" s="10"/>
      <c r="D8" s="10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5" ht="15" customHeight="1" x14ac:dyDescent="0.25">
      <c r="A9" s="52" t="s">
        <v>4</v>
      </c>
      <c r="B9" s="54" t="s">
        <v>5</v>
      </c>
      <c r="C9" s="55"/>
      <c r="D9" s="56"/>
      <c r="E9" s="60" t="s">
        <v>6</v>
      </c>
      <c r="F9" s="61"/>
      <c r="G9" s="61"/>
      <c r="H9" s="61"/>
      <c r="I9" s="61"/>
      <c r="J9" s="61"/>
      <c r="K9" s="61"/>
      <c r="L9" s="61"/>
      <c r="M9" s="61"/>
      <c r="N9" s="62"/>
      <c r="O9" s="63" t="s">
        <v>7</v>
      </c>
    </row>
    <row r="10" spans="1:15" ht="51.75" customHeight="1" x14ac:dyDescent="0.25">
      <c r="A10" s="53"/>
      <c r="B10" s="57"/>
      <c r="C10" s="58"/>
      <c r="D10" s="59"/>
      <c r="E10" s="12" t="s">
        <v>8</v>
      </c>
      <c r="F10" s="11" t="s">
        <v>9</v>
      </c>
      <c r="G10" s="13" t="s">
        <v>10</v>
      </c>
      <c r="H10" s="11" t="s">
        <v>11</v>
      </c>
      <c r="I10" s="13" t="s">
        <v>12</v>
      </c>
      <c r="J10" s="13" t="s">
        <v>13</v>
      </c>
      <c r="K10" s="13" t="s">
        <v>14</v>
      </c>
      <c r="L10" s="13" t="s">
        <v>15</v>
      </c>
      <c r="M10" s="11" t="s">
        <v>16</v>
      </c>
      <c r="N10" s="13" t="s">
        <v>17</v>
      </c>
      <c r="O10" s="64"/>
    </row>
    <row r="11" spans="1:15" ht="15" customHeight="1" x14ac:dyDescent="0.25">
      <c r="A11" s="14">
        <v>1</v>
      </c>
      <c r="B11" s="65">
        <v>2</v>
      </c>
      <c r="C11" s="66"/>
      <c r="D11" s="67"/>
      <c r="E11" s="15">
        <v>3</v>
      </c>
      <c r="F11" s="15">
        <v>4</v>
      </c>
      <c r="G11" s="15">
        <v>5</v>
      </c>
      <c r="H11" s="15">
        <v>6</v>
      </c>
      <c r="I11" s="15">
        <v>7</v>
      </c>
      <c r="J11" s="15">
        <v>8</v>
      </c>
      <c r="K11" s="15">
        <v>9</v>
      </c>
      <c r="L11" s="15">
        <v>10</v>
      </c>
      <c r="M11" s="15">
        <v>11</v>
      </c>
      <c r="N11" s="15">
        <v>12</v>
      </c>
      <c r="O11" s="15">
        <v>13</v>
      </c>
    </row>
    <row r="12" spans="1:15" ht="15" customHeight="1" x14ac:dyDescent="0.25">
      <c r="A12" s="16">
        <v>1</v>
      </c>
      <c r="B12" s="17" t="s">
        <v>18</v>
      </c>
      <c r="C12" s="18"/>
      <c r="D12" s="18"/>
      <c r="E12" s="19">
        <f t="shared" ref="E12:O12" si="0">E13+E14+E15+E16+E17+E18+E19+E20+E21+E22+E23+E24+E25+E26</f>
        <v>0</v>
      </c>
      <c r="F12" s="19">
        <f t="shared" si="0"/>
        <v>0</v>
      </c>
      <c r="G12" s="19">
        <f t="shared" si="0"/>
        <v>0</v>
      </c>
      <c r="H12" s="19">
        <f t="shared" si="0"/>
        <v>0</v>
      </c>
      <c r="I12" s="19">
        <f t="shared" si="0"/>
        <v>0</v>
      </c>
      <c r="J12" s="19">
        <f t="shared" si="0"/>
        <v>0</v>
      </c>
      <c r="K12" s="19">
        <f t="shared" si="0"/>
        <v>0</v>
      </c>
      <c r="L12" s="19">
        <f t="shared" si="0"/>
        <v>0</v>
      </c>
      <c r="M12" s="19">
        <f t="shared" si="0"/>
        <v>1497650.2399999998</v>
      </c>
      <c r="N12" s="19">
        <f t="shared" si="0"/>
        <v>232254.57</v>
      </c>
      <c r="O12" s="19">
        <f t="shared" si="0"/>
        <v>1729904.81</v>
      </c>
    </row>
    <row r="13" spans="1:15" ht="14.25" customHeight="1" x14ac:dyDescent="0.25">
      <c r="A13" s="20" t="s">
        <v>19</v>
      </c>
      <c r="B13" s="21"/>
      <c r="C13" s="22" t="s">
        <v>20</v>
      </c>
      <c r="D13" s="23"/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1166240.22</v>
      </c>
      <c r="N13" s="24">
        <v>164499.13</v>
      </c>
      <c r="O13" s="19">
        <f t="shared" ref="O13:O41" si="1">(E13+F13+G13+H13+I13+J13+K13+L13+M13+N13)</f>
        <v>1330739.3500000001</v>
      </c>
    </row>
    <row r="14" spans="1:15" ht="15" customHeight="1" x14ac:dyDescent="0.25">
      <c r="A14" s="25" t="s">
        <v>21</v>
      </c>
      <c r="B14" s="26"/>
      <c r="C14" s="27" t="s">
        <v>22</v>
      </c>
      <c r="D14" s="28"/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89205.95</v>
      </c>
      <c r="N14" s="24">
        <v>189.35</v>
      </c>
      <c r="O14" s="19">
        <f t="shared" si="1"/>
        <v>89395.3</v>
      </c>
    </row>
    <row r="15" spans="1:15" ht="15" customHeight="1" x14ac:dyDescent="0.25">
      <c r="A15" s="29" t="s">
        <v>23</v>
      </c>
      <c r="B15" s="30"/>
      <c r="C15" s="31" t="s">
        <v>24</v>
      </c>
      <c r="D15" s="23"/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101744.64</v>
      </c>
      <c r="N15" s="24">
        <v>6179.85</v>
      </c>
      <c r="O15" s="19">
        <f t="shared" si="1"/>
        <v>107924.49</v>
      </c>
    </row>
    <row r="16" spans="1:15" ht="15" customHeight="1" x14ac:dyDescent="0.25">
      <c r="A16" s="29" t="s">
        <v>25</v>
      </c>
      <c r="B16" s="32"/>
      <c r="C16" s="33" t="s">
        <v>26</v>
      </c>
      <c r="D16" s="34"/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1233.46</v>
      </c>
      <c r="N16" s="24">
        <v>276.93</v>
      </c>
      <c r="O16" s="19">
        <f t="shared" si="1"/>
        <v>1510.39</v>
      </c>
    </row>
    <row r="17" spans="1:15" ht="15" customHeight="1" x14ac:dyDescent="0.25">
      <c r="A17" s="29" t="s">
        <v>27</v>
      </c>
      <c r="B17" s="32"/>
      <c r="C17" s="33" t="s">
        <v>28</v>
      </c>
      <c r="D17" s="34"/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17570.22</v>
      </c>
      <c r="N17" s="24">
        <v>12757.57</v>
      </c>
      <c r="O17" s="19">
        <f t="shared" si="1"/>
        <v>30327.79</v>
      </c>
    </row>
    <row r="18" spans="1:15" ht="15" customHeight="1" x14ac:dyDescent="0.25">
      <c r="A18" s="29" t="s">
        <v>29</v>
      </c>
      <c r="B18" s="32"/>
      <c r="C18" s="33" t="s">
        <v>30</v>
      </c>
      <c r="D18" s="34"/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4221.7</v>
      </c>
      <c r="N18" s="24">
        <v>1038</v>
      </c>
      <c r="O18" s="19">
        <f t="shared" si="1"/>
        <v>5259.7</v>
      </c>
    </row>
    <row r="19" spans="1:15" ht="15" customHeight="1" x14ac:dyDescent="0.25">
      <c r="A19" s="29" t="s">
        <v>31</v>
      </c>
      <c r="B19" s="32"/>
      <c r="C19" s="33" t="s">
        <v>32</v>
      </c>
      <c r="D19" s="34"/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17917.93</v>
      </c>
      <c r="N19" s="24">
        <v>294.62</v>
      </c>
      <c r="O19" s="19">
        <f t="shared" si="1"/>
        <v>18212.55</v>
      </c>
    </row>
    <row r="20" spans="1:15" ht="15" customHeight="1" x14ac:dyDescent="0.25">
      <c r="A20" s="29" t="s">
        <v>33</v>
      </c>
      <c r="B20" s="32"/>
      <c r="C20" s="33" t="s">
        <v>34</v>
      </c>
      <c r="D20" s="35"/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19">
        <f t="shared" si="1"/>
        <v>0</v>
      </c>
    </row>
    <row r="21" spans="1:15" ht="15" customHeight="1" x14ac:dyDescent="0.25">
      <c r="A21" s="36" t="s">
        <v>35</v>
      </c>
      <c r="B21" s="32"/>
      <c r="C21" s="68" t="s">
        <v>36</v>
      </c>
      <c r="D21" s="69"/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89296.62</v>
      </c>
      <c r="N21" s="24">
        <v>46735.57</v>
      </c>
      <c r="O21" s="19">
        <f t="shared" si="1"/>
        <v>136032.19</v>
      </c>
    </row>
    <row r="22" spans="1:15" ht="15" customHeight="1" x14ac:dyDescent="0.25">
      <c r="A22" s="25" t="s">
        <v>37</v>
      </c>
      <c r="B22" s="32"/>
      <c r="C22" s="33" t="s">
        <v>38</v>
      </c>
      <c r="D22" s="37"/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19">
        <f t="shared" si="1"/>
        <v>0</v>
      </c>
    </row>
    <row r="23" spans="1:15" ht="15" customHeight="1" x14ac:dyDescent="0.25">
      <c r="A23" s="29" t="s">
        <v>39</v>
      </c>
      <c r="B23" s="32"/>
      <c r="C23" s="33" t="s">
        <v>40</v>
      </c>
      <c r="D23" s="37"/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19">
        <f t="shared" si="1"/>
        <v>0</v>
      </c>
    </row>
    <row r="24" spans="1:15" ht="15" customHeight="1" x14ac:dyDescent="0.25">
      <c r="A24" s="29" t="s">
        <v>41</v>
      </c>
      <c r="B24" s="32"/>
      <c r="C24" s="33" t="s">
        <v>42</v>
      </c>
      <c r="D24" s="37"/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19">
        <f t="shared" si="1"/>
        <v>0</v>
      </c>
    </row>
    <row r="25" spans="1:15" ht="15" customHeight="1" x14ac:dyDescent="0.25">
      <c r="A25" s="29" t="s">
        <v>43</v>
      </c>
      <c r="B25" s="32"/>
      <c r="C25" s="33" t="s">
        <v>44</v>
      </c>
      <c r="D25" s="37"/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10219.5</v>
      </c>
      <c r="N25" s="24">
        <v>283.55</v>
      </c>
      <c r="O25" s="19">
        <f t="shared" si="1"/>
        <v>10503.05</v>
      </c>
    </row>
    <row r="26" spans="1:15" ht="15" customHeight="1" x14ac:dyDescent="0.25">
      <c r="A26" s="29" t="s">
        <v>45</v>
      </c>
      <c r="B26" s="32"/>
      <c r="C26" s="33" t="s">
        <v>46</v>
      </c>
      <c r="D26" s="37"/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19">
        <f t="shared" si="1"/>
        <v>0</v>
      </c>
    </row>
    <row r="27" spans="1:15" ht="35.25" customHeight="1" x14ac:dyDescent="0.25">
      <c r="A27" s="38" t="s">
        <v>47</v>
      </c>
      <c r="B27" s="70" t="s">
        <v>48</v>
      </c>
      <c r="C27" s="71"/>
      <c r="D27" s="72"/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19">
        <f t="shared" si="1"/>
        <v>0</v>
      </c>
    </row>
    <row r="28" spans="1:15" ht="15" customHeight="1" x14ac:dyDescent="0.25">
      <c r="A28" s="16">
        <v>3</v>
      </c>
      <c r="B28" s="73" t="s">
        <v>49</v>
      </c>
      <c r="C28" s="74"/>
      <c r="D28" s="75"/>
      <c r="E28" s="39">
        <f t="shared" ref="E28:N28" si="2">E29</f>
        <v>0</v>
      </c>
      <c r="F28" s="39">
        <f t="shared" si="2"/>
        <v>0</v>
      </c>
      <c r="G28" s="39">
        <f t="shared" si="2"/>
        <v>0</v>
      </c>
      <c r="H28" s="39">
        <f t="shared" si="2"/>
        <v>0</v>
      </c>
      <c r="I28" s="39">
        <f t="shared" si="2"/>
        <v>0</v>
      </c>
      <c r="J28" s="39">
        <f t="shared" si="2"/>
        <v>0</v>
      </c>
      <c r="K28" s="39">
        <f t="shared" si="2"/>
        <v>0</v>
      </c>
      <c r="L28" s="39">
        <f t="shared" si="2"/>
        <v>0</v>
      </c>
      <c r="M28" s="39">
        <f t="shared" si="2"/>
        <v>1417589.74</v>
      </c>
      <c r="N28" s="39">
        <f t="shared" si="2"/>
        <v>230061.24000000002</v>
      </c>
      <c r="O28" s="19">
        <f t="shared" si="1"/>
        <v>1647650.98</v>
      </c>
    </row>
    <row r="29" spans="1:15" ht="15" customHeight="1" x14ac:dyDescent="0.25">
      <c r="A29" s="40" t="s">
        <v>50</v>
      </c>
      <c r="B29" s="41"/>
      <c r="C29" s="42" t="s">
        <v>51</v>
      </c>
      <c r="D29" s="37"/>
      <c r="E29" s="39">
        <f t="shared" ref="E29:N29" si="3">E30+E31+E32+E33+E34+E35+E36+E37+E38+E39+E40+E41</f>
        <v>0</v>
      </c>
      <c r="F29" s="39">
        <f t="shared" si="3"/>
        <v>0</v>
      </c>
      <c r="G29" s="39">
        <f t="shared" si="3"/>
        <v>0</v>
      </c>
      <c r="H29" s="39">
        <f t="shared" si="3"/>
        <v>0</v>
      </c>
      <c r="I29" s="39">
        <f t="shared" si="3"/>
        <v>0</v>
      </c>
      <c r="J29" s="39">
        <f t="shared" si="3"/>
        <v>0</v>
      </c>
      <c r="K29" s="39">
        <f t="shared" si="3"/>
        <v>0</v>
      </c>
      <c r="L29" s="39">
        <f t="shared" si="3"/>
        <v>0</v>
      </c>
      <c r="M29" s="39">
        <f t="shared" si="3"/>
        <v>1417589.74</v>
      </c>
      <c r="N29" s="39">
        <f t="shared" si="3"/>
        <v>230061.24000000002</v>
      </c>
      <c r="O29" s="19">
        <f t="shared" si="1"/>
        <v>1647650.98</v>
      </c>
    </row>
    <row r="30" spans="1:15" ht="15" customHeight="1" x14ac:dyDescent="0.25">
      <c r="A30" s="43" t="s">
        <v>52</v>
      </c>
      <c r="B30" s="44"/>
      <c r="C30" s="45"/>
      <c r="D30" s="46" t="s">
        <v>20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1177748.55</v>
      </c>
      <c r="N30" s="24">
        <v>162499.57</v>
      </c>
      <c r="O30" s="19">
        <f t="shared" si="1"/>
        <v>1340248.1200000001</v>
      </c>
    </row>
    <row r="31" spans="1:15" ht="15" customHeight="1" x14ac:dyDescent="0.25">
      <c r="A31" s="47" t="s">
        <v>53</v>
      </c>
      <c r="B31" s="48"/>
      <c r="C31" s="32"/>
      <c r="D31" s="46" t="s">
        <v>24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107931.99</v>
      </c>
      <c r="N31" s="24">
        <v>5410.97</v>
      </c>
      <c r="O31" s="19">
        <f t="shared" si="1"/>
        <v>113342.96</v>
      </c>
    </row>
    <row r="32" spans="1:15" ht="15" customHeight="1" x14ac:dyDescent="0.25">
      <c r="A32" s="47" t="s">
        <v>54</v>
      </c>
      <c r="B32" s="48"/>
      <c r="C32" s="32"/>
      <c r="D32" s="46" t="s">
        <v>55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1447.59</v>
      </c>
      <c r="N32" s="24">
        <v>90.2</v>
      </c>
      <c r="O32" s="19">
        <f t="shared" si="1"/>
        <v>1537.79</v>
      </c>
    </row>
    <row r="33" spans="1:15" ht="15" customHeight="1" x14ac:dyDescent="0.25">
      <c r="A33" s="47" t="s">
        <v>56</v>
      </c>
      <c r="B33" s="48"/>
      <c r="C33" s="32"/>
      <c r="D33" s="46" t="s">
        <v>57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17165.3</v>
      </c>
      <c r="N33" s="24">
        <v>13141.75</v>
      </c>
      <c r="O33" s="19">
        <f t="shared" si="1"/>
        <v>30307.05</v>
      </c>
    </row>
    <row r="34" spans="1:15" ht="15" customHeight="1" x14ac:dyDescent="0.25">
      <c r="A34" s="47" t="s">
        <v>58</v>
      </c>
      <c r="B34" s="48"/>
      <c r="C34" s="32"/>
      <c r="D34" s="46" t="s">
        <v>59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4221.7</v>
      </c>
      <c r="N34" s="24">
        <v>1038</v>
      </c>
      <c r="O34" s="19">
        <f t="shared" si="1"/>
        <v>5259.7</v>
      </c>
    </row>
    <row r="35" spans="1:15" ht="15" customHeight="1" x14ac:dyDescent="0.25">
      <c r="A35" s="47" t="s">
        <v>60</v>
      </c>
      <c r="B35" s="48"/>
      <c r="C35" s="32"/>
      <c r="D35" s="46" t="s">
        <v>32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17874.43</v>
      </c>
      <c r="N35" s="24">
        <v>294.62</v>
      </c>
      <c r="O35" s="19">
        <f t="shared" si="1"/>
        <v>18169.05</v>
      </c>
    </row>
    <row r="36" spans="1:15" ht="15" customHeight="1" x14ac:dyDescent="0.25">
      <c r="A36" s="47" t="s">
        <v>61</v>
      </c>
      <c r="B36" s="48"/>
      <c r="C36" s="32"/>
      <c r="D36" s="46" t="s">
        <v>62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80854.89</v>
      </c>
      <c r="N36" s="24">
        <v>47287.48</v>
      </c>
      <c r="O36" s="19">
        <f t="shared" si="1"/>
        <v>128142.37</v>
      </c>
    </row>
    <row r="37" spans="1:15" ht="15" customHeight="1" x14ac:dyDescent="0.25">
      <c r="A37" s="47" t="s">
        <v>63</v>
      </c>
      <c r="B37" s="48"/>
      <c r="C37" s="32"/>
      <c r="D37" s="46" t="s">
        <v>38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298.64999999999998</v>
      </c>
      <c r="O37" s="19">
        <f t="shared" si="1"/>
        <v>298.64999999999998</v>
      </c>
    </row>
    <row r="38" spans="1:15" ht="15" customHeight="1" x14ac:dyDescent="0.25">
      <c r="A38" s="47" t="s">
        <v>64</v>
      </c>
      <c r="B38" s="48"/>
      <c r="C38" s="32"/>
      <c r="D38" s="46" t="s">
        <v>40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19">
        <f t="shared" si="1"/>
        <v>0</v>
      </c>
    </row>
    <row r="39" spans="1:15" ht="15" customHeight="1" x14ac:dyDescent="0.25">
      <c r="A39" s="25" t="s">
        <v>65</v>
      </c>
      <c r="B39" s="32"/>
      <c r="C39" s="32"/>
      <c r="D39" s="46" t="s">
        <v>66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9616.27</v>
      </c>
      <c r="N39" s="24">
        <v>0</v>
      </c>
      <c r="O39" s="19">
        <f t="shared" si="1"/>
        <v>9616.27</v>
      </c>
    </row>
    <row r="40" spans="1:15" ht="15" customHeight="1" x14ac:dyDescent="0.25">
      <c r="A40" s="25" t="s">
        <v>67</v>
      </c>
      <c r="B40" s="32"/>
      <c r="C40" s="32"/>
      <c r="D40" s="46" t="s">
        <v>68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19">
        <f t="shared" si="1"/>
        <v>0</v>
      </c>
    </row>
    <row r="41" spans="1:15" ht="15" customHeight="1" x14ac:dyDescent="0.25">
      <c r="A41" s="25" t="s">
        <v>69</v>
      </c>
      <c r="B41" s="32"/>
      <c r="C41" s="32"/>
      <c r="D41" s="46" t="s">
        <v>70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729.02</v>
      </c>
      <c r="N41" s="24">
        <v>0</v>
      </c>
      <c r="O41" s="19">
        <f t="shared" si="1"/>
        <v>729.02</v>
      </c>
    </row>
    <row r="42" spans="1:15" ht="15" customHeight="1" x14ac:dyDescent="0.25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</row>
  </sheetData>
  <sheetProtection sheet="1" objects="1" scenarios="1"/>
  <mergeCells count="11">
    <mergeCell ref="B11:D11"/>
    <mergeCell ref="C21:D21"/>
    <mergeCell ref="B27:D27"/>
    <mergeCell ref="B28:D28"/>
    <mergeCell ref="A42:O42"/>
    <mergeCell ref="A5:O5"/>
    <mergeCell ref="A7:O7"/>
    <mergeCell ref="A9:A10"/>
    <mergeCell ref="B9:D10"/>
    <mergeCell ref="E9:N9"/>
    <mergeCell ref="O9:O10"/>
  </mergeCells>
  <pageMargins left="0.69791668653488159" right="0.69791668653488159" top="0.75" bottom="0.75" header="0.28125" footer="0.28125"/>
  <pageSetup scale="54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cp:lastPrinted>2018-04-18T11:48:54Z</cp:lastPrinted>
  <dcterms:modified xsi:type="dcterms:W3CDTF">2018-04-18T11:54:40Z</dcterms:modified>
</cp:coreProperties>
</file>