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I158" i="1" l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J165" i="1" l="1"/>
  <c r="J160" i="1" s="1"/>
  <c r="I165" i="1"/>
  <c r="I160" i="1"/>
  <c r="L165" i="1"/>
  <c r="L160" i="1" s="1"/>
  <c r="K165" i="1"/>
  <c r="K160" i="1"/>
  <c r="K109" i="1"/>
  <c r="K89" i="1"/>
  <c r="L89" i="1"/>
  <c r="J109" i="1"/>
  <c r="J89" i="1"/>
  <c r="L109" i="1"/>
  <c r="I109" i="1"/>
  <c r="I89" i="1"/>
  <c r="L357" i="1"/>
  <c r="K357" i="1"/>
  <c r="J357" i="1"/>
  <c r="I357" i="1"/>
  <c r="L356" i="1"/>
  <c r="K356" i="1"/>
  <c r="J356" i="1"/>
  <c r="I356" i="1"/>
  <c r="L354" i="1"/>
  <c r="K354" i="1"/>
  <c r="J354" i="1"/>
  <c r="J353" i="1" s="1"/>
  <c r="I354" i="1"/>
  <c r="I353" i="1" s="1"/>
  <c r="L353" i="1"/>
  <c r="K353" i="1"/>
  <c r="L351" i="1"/>
  <c r="K351" i="1"/>
  <c r="K350" i="1" s="1"/>
  <c r="J351" i="1"/>
  <c r="J350" i="1" s="1"/>
  <c r="I351" i="1"/>
  <c r="I350" i="1" s="1"/>
  <c r="L350" i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J342" i="1" s="1"/>
  <c r="I343" i="1"/>
  <c r="I342" i="1" s="1"/>
  <c r="L342" i="1"/>
  <c r="K342" i="1"/>
  <c r="L339" i="1"/>
  <c r="L338" i="1" s="1"/>
  <c r="K339" i="1"/>
  <c r="K338" i="1" s="1"/>
  <c r="J339" i="1"/>
  <c r="J338" i="1" s="1"/>
  <c r="I339" i="1"/>
  <c r="I338" i="1" s="1"/>
  <c r="L335" i="1"/>
  <c r="K335" i="1"/>
  <c r="J335" i="1"/>
  <c r="I335" i="1"/>
  <c r="L332" i="1"/>
  <c r="K332" i="1"/>
  <c r="J332" i="1"/>
  <c r="I332" i="1"/>
  <c r="L330" i="1"/>
  <c r="L329" i="1" s="1"/>
  <c r="K330" i="1"/>
  <c r="K329" i="1" s="1"/>
  <c r="J330" i="1"/>
  <c r="J329" i="1" s="1"/>
  <c r="I330" i="1"/>
  <c r="I329" i="1" s="1"/>
  <c r="L325" i="1"/>
  <c r="K325" i="1"/>
  <c r="K324" i="1" s="1"/>
  <c r="J325" i="1"/>
  <c r="J324" i="1" s="1"/>
  <c r="I325" i="1"/>
  <c r="I324" i="1" s="1"/>
  <c r="L324" i="1"/>
  <c r="L322" i="1"/>
  <c r="K322" i="1"/>
  <c r="J322" i="1"/>
  <c r="J321" i="1" s="1"/>
  <c r="I322" i="1"/>
  <c r="I321" i="1" s="1"/>
  <c r="L321" i="1"/>
  <c r="K321" i="1"/>
  <c r="L319" i="1"/>
  <c r="L318" i="1" s="1"/>
  <c r="K319" i="1"/>
  <c r="K318" i="1" s="1"/>
  <c r="J319" i="1"/>
  <c r="J318" i="1" s="1"/>
  <c r="I319" i="1"/>
  <c r="I318" i="1" s="1"/>
  <c r="L315" i="1"/>
  <c r="K315" i="1"/>
  <c r="J315" i="1"/>
  <c r="J314" i="1" s="1"/>
  <c r="I315" i="1"/>
  <c r="I314" i="1" s="1"/>
  <c r="L314" i="1"/>
  <c r="K314" i="1"/>
  <c r="L311" i="1"/>
  <c r="L310" i="1" s="1"/>
  <c r="K311" i="1"/>
  <c r="K310" i="1" s="1"/>
  <c r="J311" i="1"/>
  <c r="J310" i="1" s="1"/>
  <c r="I311" i="1"/>
  <c r="I310" i="1" s="1"/>
  <c r="L307" i="1"/>
  <c r="K307" i="1"/>
  <c r="K306" i="1" s="1"/>
  <c r="J307" i="1"/>
  <c r="J306" i="1" s="1"/>
  <c r="I307" i="1"/>
  <c r="I306" i="1" s="1"/>
  <c r="L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I297" i="1" s="1"/>
  <c r="L297" i="1"/>
  <c r="K297" i="1"/>
  <c r="L292" i="1"/>
  <c r="L291" i="1" s="1"/>
  <c r="K292" i="1"/>
  <c r="K291" i="1" s="1"/>
  <c r="J292" i="1"/>
  <c r="J291" i="1" s="1"/>
  <c r="I292" i="1"/>
  <c r="I291" i="1" s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L281" i="1" s="1"/>
  <c r="K282" i="1"/>
  <c r="K281" i="1" s="1"/>
  <c r="J282" i="1"/>
  <c r="J281" i="1" s="1"/>
  <c r="I282" i="1"/>
  <c r="I281" i="1" s="1"/>
  <c r="L278" i="1"/>
  <c r="K278" i="1"/>
  <c r="J278" i="1"/>
  <c r="J277" i="1" s="1"/>
  <c r="I278" i="1"/>
  <c r="I277" i="1" s="1"/>
  <c r="L277" i="1"/>
  <c r="K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L264" i="1" s="1"/>
  <c r="K265" i="1"/>
  <c r="K264" i="1" s="1"/>
  <c r="J265" i="1"/>
  <c r="J264" i="1" s="1"/>
  <c r="I265" i="1"/>
  <c r="I264" i="1" s="1"/>
  <c r="L260" i="1"/>
  <c r="L259" i="1" s="1"/>
  <c r="K260" i="1"/>
  <c r="K259" i="1" s="1"/>
  <c r="J260" i="1"/>
  <c r="I260" i="1"/>
  <c r="I259" i="1" s="1"/>
  <c r="J259" i="1"/>
  <c r="L257" i="1"/>
  <c r="K257" i="1"/>
  <c r="J257" i="1"/>
  <c r="J256" i="1" s="1"/>
  <c r="I257" i="1"/>
  <c r="I256" i="1" s="1"/>
  <c r="L256" i="1"/>
  <c r="K256" i="1"/>
  <c r="L254" i="1"/>
  <c r="L253" i="1" s="1"/>
  <c r="K254" i="1"/>
  <c r="K253" i="1" s="1"/>
  <c r="J254" i="1"/>
  <c r="J253" i="1" s="1"/>
  <c r="I254" i="1"/>
  <c r="I253" i="1" s="1"/>
  <c r="L250" i="1"/>
  <c r="L249" i="1" s="1"/>
  <c r="K250" i="1"/>
  <c r="J250" i="1"/>
  <c r="J249" i="1" s="1"/>
  <c r="I250" i="1"/>
  <c r="I249" i="1" s="1"/>
  <c r="K249" i="1"/>
  <c r="L246" i="1"/>
  <c r="K246" i="1"/>
  <c r="K245" i="1" s="1"/>
  <c r="J246" i="1"/>
  <c r="J245" i="1" s="1"/>
  <c r="I246" i="1"/>
  <c r="I245" i="1" s="1"/>
  <c r="L245" i="1"/>
  <c r="L242" i="1"/>
  <c r="L241" i="1" s="1"/>
  <c r="K242" i="1"/>
  <c r="K241" i="1" s="1"/>
  <c r="J242" i="1"/>
  <c r="J241" i="1" s="1"/>
  <c r="I242" i="1"/>
  <c r="I241" i="1" s="1"/>
  <c r="L238" i="1"/>
  <c r="K238" i="1"/>
  <c r="J238" i="1"/>
  <c r="I238" i="1"/>
  <c r="L235" i="1"/>
  <c r="K235" i="1"/>
  <c r="J235" i="1"/>
  <c r="I235" i="1"/>
  <c r="L233" i="1"/>
  <c r="L232" i="1" s="1"/>
  <c r="K233" i="1"/>
  <c r="K232" i="1" s="1"/>
  <c r="J233" i="1"/>
  <c r="J232" i="1" s="1"/>
  <c r="I233" i="1"/>
  <c r="I232" i="1" s="1"/>
  <c r="L226" i="1"/>
  <c r="L225" i="1" s="1"/>
  <c r="L224" i="1" s="1"/>
  <c r="K226" i="1"/>
  <c r="J226" i="1"/>
  <c r="J225" i="1" s="1"/>
  <c r="J224" i="1" s="1"/>
  <c r="I226" i="1"/>
  <c r="I225" i="1" s="1"/>
  <c r="I224" i="1" s="1"/>
  <c r="K225" i="1"/>
  <c r="K224" i="1" s="1"/>
  <c r="L222" i="1"/>
  <c r="K222" i="1"/>
  <c r="J222" i="1"/>
  <c r="J221" i="1" s="1"/>
  <c r="J220" i="1" s="1"/>
  <c r="I222" i="1"/>
  <c r="I221" i="1" s="1"/>
  <c r="I220" i="1" s="1"/>
  <c r="L221" i="1"/>
  <c r="L220" i="1" s="1"/>
  <c r="K221" i="1"/>
  <c r="K220" i="1" s="1"/>
  <c r="L213" i="1"/>
  <c r="L212" i="1" s="1"/>
  <c r="K213" i="1"/>
  <c r="K212" i="1" s="1"/>
  <c r="J213" i="1"/>
  <c r="J212" i="1" s="1"/>
  <c r="I213" i="1"/>
  <c r="I212" i="1" s="1"/>
  <c r="L210" i="1"/>
  <c r="L209" i="1" s="1"/>
  <c r="K210" i="1"/>
  <c r="K209" i="1" s="1"/>
  <c r="J210" i="1"/>
  <c r="J209" i="1" s="1"/>
  <c r="J208" i="1" s="1"/>
  <c r="I210" i="1"/>
  <c r="I209" i="1" s="1"/>
  <c r="I208" i="1" s="1"/>
  <c r="L203" i="1"/>
  <c r="K203" i="1"/>
  <c r="J203" i="1"/>
  <c r="J202" i="1" s="1"/>
  <c r="J201" i="1" s="1"/>
  <c r="I203" i="1"/>
  <c r="I202" i="1" s="1"/>
  <c r="I201" i="1" s="1"/>
  <c r="L202" i="1"/>
  <c r="L201" i="1" s="1"/>
  <c r="K202" i="1"/>
  <c r="K201" i="1" s="1"/>
  <c r="L199" i="1"/>
  <c r="K199" i="1"/>
  <c r="K198" i="1" s="1"/>
  <c r="J199" i="1"/>
  <c r="J198" i="1" s="1"/>
  <c r="I199" i="1"/>
  <c r="I198" i="1" s="1"/>
  <c r="L198" i="1"/>
  <c r="L194" i="1"/>
  <c r="K194" i="1"/>
  <c r="J194" i="1"/>
  <c r="J193" i="1" s="1"/>
  <c r="I194" i="1"/>
  <c r="I193" i="1" s="1"/>
  <c r="L193" i="1"/>
  <c r="K193" i="1"/>
  <c r="L188" i="1"/>
  <c r="K188" i="1"/>
  <c r="K187" i="1" s="1"/>
  <c r="J188" i="1"/>
  <c r="J187" i="1" s="1"/>
  <c r="I188" i="1"/>
  <c r="I187" i="1" s="1"/>
  <c r="L187" i="1"/>
  <c r="L183" i="1"/>
  <c r="L182" i="1" s="1"/>
  <c r="K183" i="1"/>
  <c r="K182" i="1" s="1"/>
  <c r="J183" i="1"/>
  <c r="J182" i="1" s="1"/>
  <c r="I183" i="1"/>
  <c r="I182" i="1" s="1"/>
  <c r="L180" i="1"/>
  <c r="L179" i="1" s="1"/>
  <c r="K180" i="1"/>
  <c r="J180" i="1"/>
  <c r="J179" i="1" s="1"/>
  <c r="J178" i="1" s="1"/>
  <c r="J177" i="1" s="1"/>
  <c r="I180" i="1"/>
  <c r="I179" i="1" s="1"/>
  <c r="K179" i="1"/>
  <c r="L153" i="1"/>
  <c r="L152" i="1" s="1"/>
  <c r="L151" i="1" s="1"/>
  <c r="L150" i="1" s="1"/>
  <c r="K153" i="1"/>
  <c r="K152" i="1" s="1"/>
  <c r="K151" i="1" s="1"/>
  <c r="K150" i="1" s="1"/>
  <c r="J153" i="1"/>
  <c r="J152" i="1" s="1"/>
  <c r="I153" i="1"/>
  <c r="I152" i="1" s="1"/>
  <c r="L147" i="1"/>
  <c r="K147" i="1"/>
  <c r="K146" i="1" s="1"/>
  <c r="K145" i="1" s="1"/>
  <c r="J147" i="1"/>
  <c r="J146" i="1" s="1"/>
  <c r="J145" i="1" s="1"/>
  <c r="I147" i="1"/>
  <c r="I146" i="1" s="1"/>
  <c r="I145" i="1" s="1"/>
  <c r="L146" i="1"/>
  <c r="L145" i="1" s="1"/>
  <c r="L143" i="1"/>
  <c r="L142" i="1" s="1"/>
  <c r="K143" i="1"/>
  <c r="K142" i="1" s="1"/>
  <c r="J143" i="1"/>
  <c r="J142" i="1" s="1"/>
  <c r="I143" i="1"/>
  <c r="I142" i="1" s="1"/>
  <c r="L139" i="1"/>
  <c r="K139" i="1"/>
  <c r="K138" i="1" s="1"/>
  <c r="K137" i="1" s="1"/>
  <c r="J139" i="1"/>
  <c r="J138" i="1" s="1"/>
  <c r="J137" i="1" s="1"/>
  <c r="I139" i="1"/>
  <c r="I138" i="1" s="1"/>
  <c r="I137" i="1" s="1"/>
  <c r="L138" i="1"/>
  <c r="L137" i="1"/>
  <c r="L134" i="1"/>
  <c r="L133" i="1" s="1"/>
  <c r="L132" i="1" s="1"/>
  <c r="L131" i="1" s="1"/>
  <c r="K134" i="1"/>
  <c r="J134" i="1"/>
  <c r="I134" i="1"/>
  <c r="I133" i="1" s="1"/>
  <c r="I132" i="1" s="1"/>
  <c r="K133" i="1"/>
  <c r="K132" i="1" s="1"/>
  <c r="J133" i="1"/>
  <c r="J132" i="1" s="1"/>
  <c r="L64" i="1"/>
  <c r="L63" i="1" s="1"/>
  <c r="L62" i="1" s="1"/>
  <c r="L61" i="1" s="1"/>
  <c r="K64" i="1"/>
  <c r="K63" i="1" s="1"/>
  <c r="K62" i="1" s="1"/>
  <c r="K61" i="1" s="1"/>
  <c r="J64" i="1"/>
  <c r="J63" i="1" s="1"/>
  <c r="J62" i="1" s="1"/>
  <c r="J61" i="1" s="1"/>
  <c r="I64" i="1"/>
  <c r="I63" i="1" s="1"/>
  <c r="I62" i="1" s="1"/>
  <c r="I61" i="1" s="1"/>
  <c r="L45" i="1"/>
  <c r="K45" i="1"/>
  <c r="K44" i="1" s="1"/>
  <c r="K43" i="1" s="1"/>
  <c r="K42" i="1" s="1"/>
  <c r="J45" i="1"/>
  <c r="J44" i="1" s="1"/>
  <c r="J43" i="1" s="1"/>
  <c r="J42" i="1" s="1"/>
  <c r="I45" i="1"/>
  <c r="L44" i="1"/>
  <c r="L43" i="1" s="1"/>
  <c r="L42" i="1" s="1"/>
  <c r="I44" i="1"/>
  <c r="I43" i="1" s="1"/>
  <c r="I42" i="1" s="1"/>
  <c r="L40" i="1"/>
  <c r="K40" i="1"/>
  <c r="K39" i="1" s="1"/>
  <c r="K38" i="1" s="1"/>
  <c r="J40" i="1"/>
  <c r="J39" i="1" s="1"/>
  <c r="J38" i="1" s="1"/>
  <c r="I40" i="1"/>
  <c r="I39" i="1" s="1"/>
  <c r="I38" i="1" s="1"/>
  <c r="L39" i="1"/>
  <c r="L38" i="1" s="1"/>
  <c r="L36" i="1"/>
  <c r="K36" i="1"/>
  <c r="J36" i="1"/>
  <c r="I36" i="1"/>
  <c r="L34" i="1"/>
  <c r="L33" i="1" s="1"/>
  <c r="L32" i="1" s="1"/>
  <c r="K34" i="1"/>
  <c r="K33" i="1" s="1"/>
  <c r="K32" i="1" s="1"/>
  <c r="K31" i="1" s="1"/>
  <c r="J34" i="1"/>
  <c r="J33" i="1" s="1"/>
  <c r="J32" i="1" s="1"/>
  <c r="I34" i="1"/>
  <c r="I33" i="1"/>
  <c r="I32" i="1" s="1"/>
  <c r="K208" i="1" l="1"/>
  <c r="K178" i="1"/>
  <c r="L208" i="1"/>
  <c r="I231" i="1"/>
  <c r="I178" i="1"/>
  <c r="I177" i="1" s="1"/>
  <c r="L178" i="1"/>
  <c r="I296" i="1"/>
  <c r="K296" i="1"/>
  <c r="K263" i="1"/>
  <c r="L231" i="1"/>
  <c r="L328" i="1"/>
  <c r="L31" i="1"/>
  <c r="K131" i="1"/>
  <c r="K30" i="1" s="1"/>
  <c r="K231" i="1"/>
  <c r="K328" i="1"/>
  <c r="K177" i="1"/>
  <c r="L296" i="1"/>
  <c r="L263" i="1"/>
  <c r="L230" i="1" s="1"/>
  <c r="I131" i="1"/>
  <c r="J231" i="1"/>
  <c r="I263" i="1"/>
  <c r="J31" i="1"/>
  <c r="I31" i="1"/>
  <c r="J131" i="1"/>
  <c r="J30" i="1" s="1"/>
  <c r="J263" i="1"/>
  <c r="J296" i="1"/>
  <c r="I328" i="1"/>
  <c r="I295" i="1" s="1"/>
  <c r="I151" i="1"/>
  <c r="I150" i="1" s="1"/>
  <c r="J151" i="1"/>
  <c r="J150" i="1" s="1"/>
  <c r="J328" i="1"/>
  <c r="L177" i="1" l="1"/>
  <c r="K295" i="1"/>
  <c r="J295" i="1"/>
  <c r="J176" i="1" s="1"/>
  <c r="J360" i="1" s="1"/>
  <c r="I230" i="1"/>
  <c r="I176" i="1" s="1"/>
  <c r="L295" i="1"/>
  <c r="L176" i="1" s="1"/>
  <c r="J230" i="1"/>
  <c r="K230" i="1"/>
  <c r="K176" i="1" s="1"/>
  <c r="K360" i="1" s="1"/>
  <c r="L30" i="1"/>
  <c r="I30" i="1"/>
  <c r="L360" i="1" l="1"/>
  <c r="I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<sst xmlns="http://schemas.openxmlformats.org/spreadsheetml/2006/main" count="384" uniqueCount="240">
  <si>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</si>
  <si>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</si>
  <si>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</si>
  <si>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</si>
  <si>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</si>
  <si>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</si>
  <si>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</si>
  <si>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</si>
  <si>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</si>
  <si>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</si>
  <si>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</si>
  <si>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</si>
  <si>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</si>
  <si>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>2021 m. sausio 5  d. 12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</si>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</sst>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colorId="9" zoomScale="60" zoomScaleNormal="100" workbookViewId="0">
      <selection activeCell="K19" sqref="A18:L19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1187300</v>
      </c>
      <c r="J30" s="51">
        <f>SUM(J31+J42+J61+J82+J89+J109+J131+J150+J160)</f>
        <v>1187300</v>
      </c>
      <c r="K30" s="52">
        <f>SUM(K31+K42+K61+K82+K89+K109+K131+K150+K160)</f>
        <v>1187294.1199999999</v>
      </c>
      <c r="L30" s="51">
        <f>SUM(L31+L42+L61+L82+L89+L109+L131+L150+L160)</f>
        <v>1187294.1199999999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1145300</v>
      </c>
      <c r="J31" s="51">
        <f>SUM(J32+J38)</f>
        <v>1145300</v>
      </c>
      <c r="K31" s="59">
        <f>SUM(K32+K38)</f>
        <v>1145281.75</v>
      </c>
      <c r="L31" s="60">
        <f>SUM(L32+L38)</f>
        <v>1122190.06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1128600</v>
      </c>
      <c r="J32" s="51">
        <f>SUM(J33)</f>
        <v>1128600</v>
      </c>
      <c r="K32" s="52">
        <f>SUM(K33)</f>
        <v>1128600</v>
      </c>
      <c r="L32" s="51">
        <f>SUM(L33)</f>
        <v>1105508.31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1128600</v>
      </c>
      <c r="J33" s="51">
        <f t="shared" ref="J33:L34" si="0">SUM(J34)</f>
        <v>1128600</v>
      </c>
      <c r="K33" s="51">
        <f t="shared" si="0"/>
        <v>1128600</v>
      </c>
      <c r="L33" s="51">
        <f t="shared" si="0"/>
        <v>1105508.31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1128600</v>
      </c>
      <c r="J34" s="52">
        <f t="shared" si="0"/>
        <v>1128600</v>
      </c>
      <c r="K34" s="52">
        <f t="shared" si="0"/>
        <v>1128600</v>
      </c>
      <c r="L34" s="52">
        <f t="shared" si="0"/>
        <v>1105508.31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1128600</v>
      </c>
      <c r="J35" s="71">
        <v>1128600</v>
      </c>
      <c r="K35" s="71">
        <v>1128600</v>
      </c>
      <c r="L35" s="71">
        <v>1105508.31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16700</v>
      </c>
      <c r="J38" s="51">
        <f t="shared" si="1"/>
        <v>16700</v>
      </c>
      <c r="K38" s="52">
        <f t="shared" si="1"/>
        <v>16681.75</v>
      </c>
      <c r="L38" s="51">
        <f t="shared" si="1"/>
        <v>16681.75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16700</v>
      </c>
      <c r="J39" s="51">
        <f t="shared" si="1"/>
        <v>16700</v>
      </c>
      <c r="K39" s="51">
        <f t="shared" si="1"/>
        <v>16681.75</v>
      </c>
      <c r="L39" s="51">
        <f t="shared" si="1"/>
        <v>16681.75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16700</v>
      </c>
      <c r="J40" s="51">
        <f t="shared" si="1"/>
        <v>16700</v>
      </c>
      <c r="K40" s="51">
        <f t="shared" si="1"/>
        <v>16681.75</v>
      </c>
      <c r="L40" s="51">
        <f t="shared" si="1"/>
        <v>16681.75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16700</v>
      </c>
      <c r="J41" s="71">
        <v>16700</v>
      </c>
      <c r="K41" s="71">
        <v>16681.75</v>
      </c>
      <c r="L41" s="71">
        <v>16681.75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37400</v>
      </c>
      <c r="J42" s="76">
        <f t="shared" si="2"/>
        <v>37400</v>
      </c>
      <c r="K42" s="75">
        <f t="shared" si="2"/>
        <v>37404.49</v>
      </c>
      <c r="L42" s="75">
        <f t="shared" si="2"/>
        <v>60496.18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37400</v>
      </c>
      <c r="J43" s="52">
        <f t="shared" si="2"/>
        <v>37400</v>
      </c>
      <c r="K43" s="51">
        <f t="shared" si="2"/>
        <v>37404.49</v>
      </c>
      <c r="L43" s="52">
        <f t="shared" si="2"/>
        <v>60496.18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37400</v>
      </c>
      <c r="J44" s="52">
        <f t="shared" si="2"/>
        <v>37400</v>
      </c>
      <c r="K44" s="60">
        <f t="shared" si="2"/>
        <v>37404.49</v>
      </c>
      <c r="L44" s="60">
        <f t="shared" si="2"/>
        <v>60496.18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37400</v>
      </c>
      <c r="J45" s="82">
        <f>SUM(J46:J60)</f>
        <v>37400</v>
      </c>
      <c r="K45" s="83">
        <f>SUM(K46:K60)</f>
        <v>37404.49</v>
      </c>
      <c r="L45" s="83">
        <f>SUM(L46:L60)</f>
        <v>60496.18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>
        <v>100</v>
      </c>
      <c r="J51" s="71">
        <v>100</v>
      </c>
      <c r="K51" s="71">
        <v>90.83</v>
      </c>
      <c r="L51" s="71">
        <v>90.83</v>
      </c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2100</v>
      </c>
      <c r="J55" s="71">
        <v>2100</v>
      </c>
      <c r="K55" s="71">
        <v>2111</v>
      </c>
      <c r="L55" s="71">
        <v>2111</v>
      </c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23500</v>
      </c>
      <c r="J58" s="71">
        <v>23500</v>
      </c>
      <c r="K58" s="71">
        <v>23526.42</v>
      </c>
      <c r="L58" s="71">
        <v>46441.89</v>
      </c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11700</v>
      </c>
      <c r="J60" s="71">
        <v>11700</v>
      </c>
      <c r="K60" s="71">
        <v>11676.24</v>
      </c>
      <c r="L60" s="71">
        <v>11852.46</v>
      </c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4600</v>
      </c>
      <c r="J131" s="101">
        <f>SUM(J132+J137+J145)</f>
        <v>4600</v>
      </c>
      <c r="K131" s="52">
        <f>SUM(K132+K137+K145)</f>
        <v>4607.88</v>
      </c>
      <c r="L131" s="51">
        <f>SUM(L132+L137+L145)</f>
        <v>4607.88</v>
      </c>
    </row>
    <row r="132" spans="1:12" ht="13.5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4600</v>
      </c>
      <c r="J145" s="101">
        <f t="shared" si="15"/>
        <v>4600</v>
      </c>
      <c r="K145" s="52">
        <f t="shared" si="15"/>
        <v>4607.88</v>
      </c>
      <c r="L145" s="51">
        <f t="shared" si="15"/>
        <v>4607.88</v>
      </c>
    </row>
    <row r="146" spans="1:12" ht="13.5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4600</v>
      </c>
      <c r="J146" s="125">
        <f t="shared" si="15"/>
        <v>4600</v>
      </c>
      <c r="K146" s="83">
        <f t="shared" si="15"/>
        <v>4607.88</v>
      </c>
      <c r="L146" s="82">
        <f t="shared" si="15"/>
        <v>4607.88</v>
      </c>
    </row>
    <row r="147" spans="1:12" ht="13.5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4600</v>
      </c>
      <c r="J147" s="101">
        <f>SUM(J148:J149)</f>
        <v>4600</v>
      </c>
      <c r="K147" s="52">
        <f>SUM(K148:K149)</f>
        <v>4607.88</v>
      </c>
      <c r="L147" s="51">
        <f>SUM(L148:L149)</f>
        <v>4607.88</v>
      </c>
    </row>
    <row r="148" spans="1:12" ht="13.5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4600</v>
      </c>
      <c r="J148" s="126">
        <v>4600</v>
      </c>
      <c r="K148" s="126">
        <v>4607.88</v>
      </c>
      <c r="L148" s="126">
        <v>4607.88</v>
      </c>
    </row>
    <row r="149" spans="1:12" ht="16.5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2200</v>
      </c>
      <c r="J176" s="101">
        <f>SUM(J177+J230+J295)</f>
        <v>2200</v>
      </c>
      <c r="K176" s="52">
        <f>SUM(K177+K230+K295)</f>
        <v>2213.7199999999998</v>
      </c>
      <c r="L176" s="51">
        <f>SUM(L177+L230+L295)</f>
        <v>2213.7199999999998</v>
      </c>
    </row>
    <row r="177" spans="1:12" ht="34.5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2200</v>
      </c>
      <c r="J177" s="75">
        <f>SUM(J178+J201+J208+J220+J224)</f>
        <v>2200</v>
      </c>
      <c r="K177" s="75">
        <f>SUM(K178+K201+K208+K220+K224)</f>
        <v>2213.7199999999998</v>
      </c>
      <c r="L177" s="75">
        <f>SUM(L178+L201+L208+L220+L224)</f>
        <v>2213.7199999999998</v>
      </c>
    </row>
    <row r="178" spans="1:12" ht="30.75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2200</v>
      </c>
      <c r="J178" s="101">
        <f>SUM(J179+J182+J187+J193+J198)</f>
        <v>2200</v>
      </c>
      <c r="K178" s="52">
        <f>SUM(K179+K182+K187+K193+K198)</f>
        <v>2213.7199999999998</v>
      </c>
      <c r="L178" s="51">
        <f>SUM(L179+L182+L187+L193+L198)</f>
        <v>2213.7199999999998</v>
      </c>
    </row>
    <row r="179" spans="1:12" ht="12.75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2200</v>
      </c>
      <c r="J198" s="101">
        <f t="shared" si="19"/>
        <v>2200</v>
      </c>
      <c r="K198" s="52">
        <f t="shared" si="19"/>
        <v>2213.7199999999998</v>
      </c>
      <c r="L198" s="51">
        <f t="shared" si="19"/>
        <v>2213.7199999999998</v>
      </c>
    </row>
    <row r="199" spans="1:12" ht="26.25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2200</v>
      </c>
      <c r="J199" s="52">
        <f t="shared" si="19"/>
        <v>2200</v>
      </c>
      <c r="K199" s="52">
        <f t="shared" si="19"/>
        <v>2213.7199999999998</v>
      </c>
      <c r="L199" s="52">
        <f t="shared" si="19"/>
        <v>2213.7199999999998</v>
      </c>
    </row>
    <row r="200" spans="1:12" ht="27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>
        <v>2200</v>
      </c>
      <c r="J200" s="72">
        <v>2200</v>
      </c>
      <c r="K200" s="72">
        <v>2213.7199999999998</v>
      </c>
      <c r="L200" s="72">
        <v>2213.7199999999998</v>
      </c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1189500</v>
      </c>
      <c r="J360" s="120">
        <f>SUM(J30+J176)</f>
        <v>1189500</v>
      </c>
      <c r="K360" s="120">
        <f>SUM(K30+K176)</f>
        <v>1189507.8399999999</v>
      </c>
      <c r="L360" s="120">
        <f>SUM(L30+L176)</f>
        <v>1189507.8399999999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65" orientation="portrait" useFirstPageNumber="1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2021-01-19T08:59:28Z</dcterms:modified>
</cp:coreProperties>
</file>