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J356" i="1" s="1"/>
  <c r="I357" i="1"/>
  <c r="I356" i="1" s="1"/>
  <c r="L356" i="1"/>
  <c r="K356" i="1"/>
  <c r="L354" i="1"/>
  <c r="K354" i="1"/>
  <c r="J354" i="1"/>
  <c r="J353" i="1" s="1"/>
  <c r="I354" i="1"/>
  <c r="I353" i="1" s="1"/>
  <c r="L353" i="1"/>
  <c r="K353" i="1"/>
  <c r="L351" i="1"/>
  <c r="K351" i="1"/>
  <c r="J351" i="1"/>
  <c r="J350" i="1" s="1"/>
  <c r="I351" i="1"/>
  <c r="L350" i="1"/>
  <c r="K350" i="1"/>
  <c r="I350" i="1"/>
  <c r="L347" i="1"/>
  <c r="K347" i="1"/>
  <c r="J347" i="1"/>
  <c r="I347" i="1"/>
  <c r="I346" i="1" s="1"/>
  <c r="L346" i="1"/>
  <c r="K346" i="1"/>
  <c r="K328" i="1" s="1"/>
  <c r="J346" i="1"/>
  <c r="L343" i="1"/>
  <c r="K343" i="1"/>
  <c r="J343" i="1"/>
  <c r="J342" i="1" s="1"/>
  <c r="I343" i="1"/>
  <c r="I342" i="1" s="1"/>
  <c r="L342" i="1"/>
  <c r="K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J329" i="1" s="1"/>
  <c r="J328" i="1" s="1"/>
  <c r="I330" i="1"/>
  <c r="I329" i="1" s="1"/>
  <c r="L329" i="1"/>
  <c r="K329" i="1"/>
  <c r="L328" i="1"/>
  <c r="L325" i="1"/>
  <c r="K325" i="1"/>
  <c r="J325" i="1"/>
  <c r="J324" i="1" s="1"/>
  <c r="I325" i="1"/>
  <c r="L324" i="1"/>
  <c r="K324" i="1"/>
  <c r="I324" i="1"/>
  <c r="L322" i="1"/>
  <c r="K322" i="1"/>
  <c r="J322" i="1"/>
  <c r="J321" i="1" s="1"/>
  <c r="I322" i="1"/>
  <c r="I321" i="1" s="1"/>
  <c r="L321" i="1"/>
  <c r="K321" i="1"/>
  <c r="L319" i="1"/>
  <c r="K319" i="1"/>
  <c r="J319" i="1"/>
  <c r="J318" i="1" s="1"/>
  <c r="I319" i="1"/>
  <c r="L318" i="1"/>
  <c r="K318" i="1"/>
  <c r="I318" i="1"/>
  <c r="L315" i="1"/>
  <c r="K315" i="1"/>
  <c r="J315" i="1"/>
  <c r="J314" i="1" s="1"/>
  <c r="I315" i="1"/>
  <c r="I314" i="1" s="1"/>
  <c r="L314" i="1"/>
  <c r="K314" i="1"/>
  <c r="L311" i="1"/>
  <c r="K311" i="1"/>
  <c r="J311" i="1"/>
  <c r="J310" i="1" s="1"/>
  <c r="I311" i="1"/>
  <c r="I310" i="1" s="1"/>
  <c r="L310" i="1"/>
  <c r="K310" i="1"/>
  <c r="L307" i="1"/>
  <c r="K307" i="1"/>
  <c r="J307" i="1"/>
  <c r="J306" i="1" s="1"/>
  <c r="I307" i="1"/>
  <c r="L306" i="1"/>
  <c r="L296" i="1" s="1"/>
  <c r="L295" i="1" s="1"/>
  <c r="K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K296" i="1"/>
  <c r="K295" i="1" s="1"/>
  <c r="L292" i="1"/>
  <c r="K292" i="1"/>
  <c r="J292" i="1"/>
  <c r="I292" i="1"/>
  <c r="I291" i="1" s="1"/>
  <c r="L291" i="1"/>
  <c r="K291" i="1"/>
  <c r="J291" i="1"/>
  <c r="L289" i="1"/>
  <c r="K289" i="1"/>
  <c r="J289" i="1"/>
  <c r="J288" i="1" s="1"/>
  <c r="I289" i="1"/>
  <c r="I288" i="1" s="1"/>
  <c r="L288" i="1"/>
  <c r="K288" i="1"/>
  <c r="L286" i="1"/>
  <c r="K286" i="1"/>
  <c r="J286" i="1"/>
  <c r="J285" i="1" s="1"/>
  <c r="I286" i="1"/>
  <c r="I285" i="1" s="1"/>
  <c r="L285" i="1"/>
  <c r="K285" i="1"/>
  <c r="L282" i="1"/>
  <c r="K282" i="1"/>
  <c r="J282" i="1"/>
  <c r="J281" i="1" s="1"/>
  <c r="I282" i="1"/>
  <c r="L281" i="1"/>
  <c r="K281" i="1"/>
  <c r="I281" i="1"/>
  <c r="L278" i="1"/>
  <c r="K278" i="1"/>
  <c r="J278" i="1"/>
  <c r="J277" i="1" s="1"/>
  <c r="I278" i="1"/>
  <c r="I277" i="1" s="1"/>
  <c r="L277" i="1"/>
  <c r="K277" i="1"/>
  <c r="L274" i="1"/>
  <c r="K274" i="1"/>
  <c r="J274" i="1"/>
  <c r="J273" i="1" s="1"/>
  <c r="I274" i="1"/>
  <c r="I273" i="1" s="1"/>
  <c r="L273" i="1"/>
  <c r="K273" i="1"/>
  <c r="K263" i="1" s="1"/>
  <c r="L270" i="1"/>
  <c r="K270" i="1"/>
  <c r="J270" i="1"/>
  <c r="I270" i="1"/>
  <c r="L267" i="1"/>
  <c r="K267" i="1"/>
  <c r="J267" i="1"/>
  <c r="I267" i="1"/>
  <c r="L265" i="1"/>
  <c r="K265" i="1"/>
  <c r="J265" i="1"/>
  <c r="J264" i="1" s="1"/>
  <c r="J263" i="1" s="1"/>
  <c r="I265" i="1"/>
  <c r="L264" i="1"/>
  <c r="L263" i="1" s="1"/>
  <c r="K264" i="1"/>
  <c r="I264" i="1"/>
  <c r="L260" i="1"/>
  <c r="K260" i="1"/>
  <c r="J260" i="1"/>
  <c r="J259" i="1" s="1"/>
  <c r="I260" i="1"/>
  <c r="I259" i="1" s="1"/>
  <c r="L259" i="1"/>
  <c r="K259" i="1"/>
  <c r="L257" i="1"/>
  <c r="K257" i="1"/>
  <c r="J257" i="1"/>
  <c r="J256" i="1" s="1"/>
  <c r="I257" i="1"/>
  <c r="I256" i="1" s="1"/>
  <c r="L256" i="1"/>
  <c r="K256" i="1"/>
  <c r="L254" i="1"/>
  <c r="K254" i="1"/>
  <c r="J254" i="1"/>
  <c r="J253" i="1" s="1"/>
  <c r="I254" i="1"/>
  <c r="L253" i="1"/>
  <c r="K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J245" i="1" s="1"/>
  <c r="I246" i="1"/>
  <c r="I245" i="1" s="1"/>
  <c r="L245" i="1"/>
  <c r="K245" i="1"/>
  <c r="L242" i="1"/>
  <c r="K242" i="1"/>
  <c r="J242" i="1"/>
  <c r="J241" i="1" s="1"/>
  <c r="I242" i="1"/>
  <c r="L241" i="1"/>
  <c r="K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J232" i="1" s="1"/>
  <c r="I233" i="1"/>
  <c r="I232" i="1" s="1"/>
  <c r="I231" i="1" s="1"/>
  <c r="L232" i="1"/>
  <c r="K232" i="1"/>
  <c r="K231" i="1" s="1"/>
  <c r="K230" i="1" s="1"/>
  <c r="L231" i="1"/>
  <c r="L230" i="1" s="1"/>
  <c r="L226" i="1"/>
  <c r="K226" i="1"/>
  <c r="J226" i="1"/>
  <c r="I226" i="1"/>
  <c r="L225" i="1"/>
  <c r="K225" i="1"/>
  <c r="J225" i="1"/>
  <c r="J224" i="1" s="1"/>
  <c r="I225" i="1"/>
  <c r="I224" i="1" s="1"/>
  <c r="L224" i="1"/>
  <c r="K224" i="1"/>
  <c r="L222" i="1"/>
  <c r="K222" i="1"/>
  <c r="J222" i="1"/>
  <c r="J221" i="1" s="1"/>
  <c r="J220" i="1" s="1"/>
  <c r="I222" i="1"/>
  <c r="I221" i="1" s="1"/>
  <c r="I220" i="1" s="1"/>
  <c r="L221" i="1"/>
  <c r="K221" i="1"/>
  <c r="K220" i="1" s="1"/>
  <c r="L220" i="1"/>
  <c r="L213" i="1"/>
  <c r="K213" i="1"/>
  <c r="J213" i="1"/>
  <c r="J212" i="1" s="1"/>
  <c r="I213" i="1"/>
  <c r="L212" i="1"/>
  <c r="L208" i="1" s="1"/>
  <c r="K212" i="1"/>
  <c r="I212" i="1"/>
  <c r="L210" i="1"/>
  <c r="K210" i="1"/>
  <c r="J210" i="1"/>
  <c r="J209" i="1" s="1"/>
  <c r="I210" i="1"/>
  <c r="I209" i="1" s="1"/>
  <c r="I208" i="1" s="1"/>
  <c r="L209" i="1"/>
  <c r="K209" i="1"/>
  <c r="K208" i="1"/>
  <c r="L203" i="1"/>
  <c r="K203" i="1"/>
  <c r="J203" i="1"/>
  <c r="J202" i="1" s="1"/>
  <c r="J201" i="1" s="1"/>
  <c r="I203" i="1"/>
  <c r="I202" i="1" s="1"/>
  <c r="I201" i="1" s="1"/>
  <c r="L202" i="1"/>
  <c r="K202" i="1"/>
  <c r="L201" i="1"/>
  <c r="K201" i="1"/>
  <c r="L199" i="1"/>
  <c r="K199" i="1"/>
  <c r="J199" i="1"/>
  <c r="J198" i="1" s="1"/>
  <c r="I199" i="1"/>
  <c r="I198" i="1" s="1"/>
  <c r="L198" i="1"/>
  <c r="K198" i="1"/>
  <c r="L194" i="1"/>
  <c r="K194" i="1"/>
  <c r="J194" i="1"/>
  <c r="J193" i="1" s="1"/>
  <c r="I194" i="1"/>
  <c r="L193" i="1"/>
  <c r="K193" i="1"/>
  <c r="I193" i="1"/>
  <c r="L188" i="1"/>
  <c r="K188" i="1"/>
  <c r="J188" i="1"/>
  <c r="J187" i="1" s="1"/>
  <c r="I188" i="1"/>
  <c r="I187" i="1" s="1"/>
  <c r="L187" i="1"/>
  <c r="K187" i="1"/>
  <c r="K178" i="1" s="1"/>
  <c r="L183" i="1"/>
  <c r="K183" i="1"/>
  <c r="J183" i="1"/>
  <c r="J182" i="1" s="1"/>
  <c r="I183" i="1"/>
  <c r="I182" i="1" s="1"/>
  <c r="L182" i="1"/>
  <c r="K182" i="1"/>
  <c r="L180" i="1"/>
  <c r="K180" i="1"/>
  <c r="J180" i="1"/>
  <c r="J179" i="1" s="1"/>
  <c r="I180" i="1"/>
  <c r="I179" i="1" s="1"/>
  <c r="L179" i="1"/>
  <c r="L178" i="1" s="1"/>
  <c r="L177" i="1" s="1"/>
  <c r="L176" i="1" s="1"/>
  <c r="K179" i="1"/>
  <c r="L172" i="1"/>
  <c r="K172" i="1"/>
  <c r="J172" i="1"/>
  <c r="I172" i="1"/>
  <c r="I171" i="1" s="1"/>
  <c r="L171" i="1"/>
  <c r="L165" i="1" s="1"/>
  <c r="K171" i="1"/>
  <c r="J171" i="1"/>
  <c r="L167" i="1"/>
  <c r="K167" i="1"/>
  <c r="J167" i="1"/>
  <c r="I167" i="1"/>
  <c r="I166" i="1" s="1"/>
  <c r="L166" i="1"/>
  <c r="K166" i="1"/>
  <c r="K165" i="1" s="1"/>
  <c r="J166" i="1"/>
  <c r="L163" i="1"/>
  <c r="K163" i="1"/>
  <c r="J163" i="1"/>
  <c r="J162" i="1" s="1"/>
  <c r="J161" i="1" s="1"/>
  <c r="I163" i="1"/>
  <c r="I162" i="1" s="1"/>
  <c r="I161" i="1" s="1"/>
  <c r="L162" i="1"/>
  <c r="L161" i="1" s="1"/>
  <c r="L160" i="1" s="1"/>
  <c r="K162" i="1"/>
  <c r="K161" i="1"/>
  <c r="K160" i="1" s="1"/>
  <c r="L158" i="1"/>
  <c r="K158" i="1"/>
  <c r="J158" i="1"/>
  <c r="J157" i="1" s="1"/>
  <c r="I158" i="1"/>
  <c r="I157" i="1" s="1"/>
  <c r="L157" i="1"/>
  <c r="K157" i="1"/>
  <c r="L153" i="1"/>
  <c r="K153" i="1"/>
  <c r="J153" i="1"/>
  <c r="J152" i="1" s="1"/>
  <c r="I153" i="1"/>
  <c r="L152" i="1"/>
  <c r="L151" i="1" s="1"/>
  <c r="L150" i="1" s="1"/>
  <c r="K152" i="1"/>
  <c r="I152" i="1"/>
  <c r="I151" i="1" s="1"/>
  <c r="I150" i="1" s="1"/>
  <c r="K151" i="1"/>
  <c r="K150" i="1" s="1"/>
  <c r="L147" i="1"/>
  <c r="K147" i="1"/>
  <c r="J147" i="1"/>
  <c r="J146" i="1" s="1"/>
  <c r="J145" i="1" s="1"/>
  <c r="I147" i="1"/>
  <c r="I146" i="1" s="1"/>
  <c r="I145" i="1" s="1"/>
  <c r="L146" i="1"/>
  <c r="K146" i="1"/>
  <c r="L145" i="1"/>
  <c r="K145" i="1"/>
  <c r="L143" i="1"/>
  <c r="K143" i="1"/>
  <c r="J143" i="1"/>
  <c r="J142" i="1" s="1"/>
  <c r="I143" i="1"/>
  <c r="L142" i="1"/>
  <c r="K142" i="1"/>
  <c r="I142" i="1"/>
  <c r="L139" i="1"/>
  <c r="K139" i="1"/>
  <c r="K138" i="1" s="1"/>
  <c r="K137" i="1" s="1"/>
  <c r="J139" i="1"/>
  <c r="J138" i="1" s="1"/>
  <c r="J137" i="1" s="1"/>
  <c r="I139" i="1"/>
  <c r="L138" i="1"/>
  <c r="I138" i="1"/>
  <c r="I137" i="1" s="1"/>
  <c r="L137" i="1"/>
  <c r="L134" i="1"/>
  <c r="L133" i="1" s="1"/>
  <c r="L132" i="1" s="1"/>
  <c r="L131" i="1" s="1"/>
  <c r="K134" i="1"/>
  <c r="J134" i="1"/>
  <c r="I134" i="1"/>
  <c r="I133" i="1" s="1"/>
  <c r="I132" i="1" s="1"/>
  <c r="K133" i="1"/>
  <c r="K132" i="1" s="1"/>
  <c r="J133" i="1"/>
  <c r="J132" i="1" s="1"/>
  <c r="L129" i="1"/>
  <c r="K129" i="1"/>
  <c r="K128" i="1" s="1"/>
  <c r="K127" i="1" s="1"/>
  <c r="J129" i="1"/>
  <c r="J128" i="1" s="1"/>
  <c r="J127" i="1" s="1"/>
  <c r="I129" i="1"/>
  <c r="I128" i="1" s="1"/>
  <c r="I127" i="1" s="1"/>
  <c r="L128" i="1"/>
  <c r="L127" i="1"/>
  <c r="L125" i="1"/>
  <c r="K125" i="1"/>
  <c r="K124" i="1" s="1"/>
  <c r="K123" i="1" s="1"/>
  <c r="J125" i="1"/>
  <c r="J124" i="1" s="1"/>
  <c r="J123" i="1" s="1"/>
  <c r="I125" i="1"/>
  <c r="I124" i="1" s="1"/>
  <c r="I123" i="1" s="1"/>
  <c r="L124" i="1"/>
  <c r="L123" i="1"/>
  <c r="L121" i="1"/>
  <c r="K121" i="1"/>
  <c r="J121" i="1"/>
  <c r="J120" i="1" s="1"/>
  <c r="J119" i="1" s="1"/>
  <c r="I121" i="1"/>
  <c r="I120" i="1" s="1"/>
  <c r="I119" i="1" s="1"/>
  <c r="L120" i="1"/>
  <c r="K120" i="1"/>
  <c r="K119" i="1" s="1"/>
  <c r="L119" i="1"/>
  <c r="L117" i="1"/>
  <c r="K117" i="1"/>
  <c r="J117" i="1"/>
  <c r="I117" i="1"/>
  <c r="I116" i="1" s="1"/>
  <c r="I115" i="1" s="1"/>
  <c r="L116" i="1"/>
  <c r="K116" i="1"/>
  <c r="K115" i="1" s="1"/>
  <c r="J116" i="1"/>
  <c r="J115" i="1" s="1"/>
  <c r="L115" i="1"/>
  <c r="L112" i="1"/>
  <c r="K112" i="1"/>
  <c r="J112" i="1"/>
  <c r="I112" i="1"/>
  <c r="I111" i="1" s="1"/>
  <c r="I110" i="1" s="1"/>
  <c r="I109" i="1" s="1"/>
  <c r="L111" i="1"/>
  <c r="L110" i="1" s="1"/>
  <c r="L109" i="1" s="1"/>
  <c r="K111" i="1"/>
  <c r="K110" i="1" s="1"/>
  <c r="J111" i="1"/>
  <c r="J110" i="1"/>
  <c r="L106" i="1"/>
  <c r="K106" i="1"/>
  <c r="J106" i="1"/>
  <c r="J105" i="1" s="1"/>
  <c r="I106" i="1"/>
  <c r="I105" i="1" s="1"/>
  <c r="L105" i="1"/>
  <c r="K105" i="1"/>
  <c r="L102" i="1"/>
  <c r="K102" i="1"/>
  <c r="J102" i="1"/>
  <c r="J101" i="1" s="1"/>
  <c r="J100" i="1" s="1"/>
  <c r="I102" i="1"/>
  <c r="I101" i="1" s="1"/>
  <c r="I100" i="1" s="1"/>
  <c r="L101" i="1"/>
  <c r="K101" i="1"/>
  <c r="L100" i="1"/>
  <c r="K100" i="1"/>
  <c r="L97" i="1"/>
  <c r="K97" i="1"/>
  <c r="J97" i="1"/>
  <c r="I97" i="1"/>
  <c r="I96" i="1" s="1"/>
  <c r="I95" i="1" s="1"/>
  <c r="L96" i="1"/>
  <c r="K96" i="1"/>
  <c r="K95" i="1" s="1"/>
  <c r="J96" i="1"/>
  <c r="J95" i="1" s="1"/>
  <c r="L95" i="1"/>
  <c r="L92" i="1"/>
  <c r="K92" i="1"/>
  <c r="J92" i="1"/>
  <c r="J91" i="1" s="1"/>
  <c r="J90" i="1" s="1"/>
  <c r="J89" i="1" s="1"/>
  <c r="I92" i="1"/>
  <c r="I91" i="1" s="1"/>
  <c r="I90" i="1" s="1"/>
  <c r="L91" i="1"/>
  <c r="K91" i="1"/>
  <c r="K90" i="1" s="1"/>
  <c r="K89" i="1" s="1"/>
  <c r="L90" i="1"/>
  <c r="L89" i="1" s="1"/>
  <c r="L85" i="1"/>
  <c r="K85" i="1"/>
  <c r="J85" i="1"/>
  <c r="J84" i="1" s="1"/>
  <c r="J83" i="1" s="1"/>
  <c r="J82" i="1" s="1"/>
  <c r="I85" i="1"/>
  <c r="I84" i="1" s="1"/>
  <c r="I83" i="1" s="1"/>
  <c r="I82" i="1" s="1"/>
  <c r="L84" i="1"/>
  <c r="L83" i="1" s="1"/>
  <c r="L82" i="1" s="1"/>
  <c r="K84" i="1"/>
  <c r="K83" i="1"/>
  <c r="K82" i="1" s="1"/>
  <c r="L80" i="1"/>
  <c r="K80" i="1"/>
  <c r="J80" i="1"/>
  <c r="J79" i="1" s="1"/>
  <c r="J78" i="1" s="1"/>
  <c r="I80" i="1"/>
  <c r="I79" i="1" s="1"/>
  <c r="L79" i="1"/>
  <c r="K79" i="1"/>
  <c r="K78" i="1" s="1"/>
  <c r="L78" i="1"/>
  <c r="I78" i="1"/>
  <c r="L74" i="1"/>
  <c r="L73" i="1" s="1"/>
  <c r="K74" i="1"/>
  <c r="J74" i="1"/>
  <c r="I74" i="1"/>
  <c r="K73" i="1"/>
  <c r="J73" i="1"/>
  <c r="I73" i="1"/>
  <c r="L69" i="1"/>
  <c r="L68" i="1" s="1"/>
  <c r="K69" i="1"/>
  <c r="J69" i="1"/>
  <c r="I69" i="1"/>
  <c r="K68" i="1"/>
  <c r="J68" i="1"/>
  <c r="I68" i="1"/>
  <c r="L64" i="1"/>
  <c r="L63" i="1" s="1"/>
  <c r="L62" i="1" s="1"/>
  <c r="L61" i="1" s="1"/>
  <c r="K64" i="1"/>
  <c r="J64" i="1"/>
  <c r="I64" i="1"/>
  <c r="K63" i="1"/>
  <c r="J63" i="1"/>
  <c r="I63" i="1"/>
  <c r="K62" i="1"/>
  <c r="J62" i="1"/>
  <c r="J61" i="1" s="1"/>
  <c r="I62" i="1"/>
  <c r="I61" i="1" s="1"/>
  <c r="K61" i="1"/>
  <c r="L45" i="1"/>
  <c r="K45" i="1"/>
  <c r="J45" i="1"/>
  <c r="I45" i="1"/>
  <c r="L44" i="1"/>
  <c r="K44" i="1"/>
  <c r="J44" i="1"/>
  <c r="I44" i="1"/>
  <c r="L43" i="1"/>
  <c r="K43" i="1"/>
  <c r="J43" i="1"/>
  <c r="J42" i="1" s="1"/>
  <c r="I43" i="1"/>
  <c r="I42" i="1" s="1"/>
  <c r="L42" i="1"/>
  <c r="K42" i="1"/>
  <c r="L40" i="1"/>
  <c r="K40" i="1"/>
  <c r="J40" i="1"/>
  <c r="I40" i="1"/>
  <c r="L39" i="1"/>
  <c r="K39" i="1"/>
  <c r="J39" i="1"/>
  <c r="J38" i="1" s="1"/>
  <c r="I39" i="1"/>
  <c r="L38" i="1"/>
  <c r="K38" i="1"/>
  <c r="I38" i="1"/>
  <c r="L36" i="1"/>
  <c r="K36" i="1"/>
  <c r="J36" i="1"/>
  <c r="I36" i="1"/>
  <c r="L34" i="1"/>
  <c r="K34" i="1"/>
  <c r="J34" i="1"/>
  <c r="I34" i="1"/>
  <c r="I33" i="1" s="1"/>
  <c r="I32" i="1" s="1"/>
  <c r="I31" i="1" s="1"/>
  <c r="L33" i="1"/>
  <c r="K33" i="1"/>
  <c r="J33" i="1"/>
  <c r="L32" i="1"/>
  <c r="K32" i="1"/>
  <c r="J32" i="1"/>
  <c r="L31" i="1"/>
  <c r="K31" i="1"/>
  <c r="K177" i="1" l="1"/>
  <c r="K176" i="1" s="1"/>
  <c r="I263" i="1"/>
  <c r="I178" i="1"/>
  <c r="I177" i="1" s="1"/>
  <c r="L30" i="1"/>
  <c r="L360" i="1" s="1"/>
  <c r="I296" i="1"/>
  <c r="J165" i="1"/>
  <c r="J160" i="1" s="1"/>
  <c r="K109" i="1"/>
  <c r="K131" i="1"/>
  <c r="K30" i="1" s="1"/>
  <c r="K360" i="1" s="1"/>
  <c r="I230" i="1"/>
  <c r="J109" i="1"/>
  <c r="J31" i="1"/>
  <c r="J208" i="1"/>
  <c r="J231" i="1"/>
  <c r="J230" i="1" s="1"/>
  <c r="I131" i="1"/>
  <c r="J151" i="1"/>
  <c r="J150" i="1" s="1"/>
  <c r="I165" i="1"/>
  <c r="I160" i="1" s="1"/>
  <c r="J178" i="1"/>
  <c r="J177" i="1" s="1"/>
  <c r="I89" i="1"/>
  <c r="I30" i="1" s="1"/>
  <c r="J131" i="1"/>
  <c r="J296" i="1"/>
  <c r="J295" i="1" s="1"/>
  <c r="I328" i="1"/>
  <c r="I295" i="1" s="1"/>
  <c r="I176" i="1" l="1"/>
  <c r="I360" i="1" s="1"/>
  <c r="J176" i="1"/>
  <c r="J30" i="1"/>
  <c r="J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<sst xmlns="http://schemas.openxmlformats.org/spreadsheetml/2006/main" count="384" uniqueCount="240">
  <si>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</si>
  <si>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</si>
  <si>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</si>
  <si>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</si>
  <si>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</si>
  <si>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</si>
  <si>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</si>
  <si>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</si>
  <si>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</si>
  <si>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rugsėjo 30 d.</t>
  </si>
  <si>
    <t>ketvirtinė</t>
  </si>
  <si>
    <t>(metinė, ketvirtinė)</t>
  </si>
  <si>
    <t>ATASKAITA</t>
  </si>
  <si>
    <t>2021 m. spalio 7  d. 3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</si>
  <si>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</si>
  <si>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</si>
  <si>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</si>
  <si>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</si>
  <si>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</si>
  <si>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</si>
  <si>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</si>
  <si>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</si>
  <si>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</si>
  <si>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4.1.3.4.1.05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</si>
  <si>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</si>
  <si>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</si>
  <si>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</si>
  <si>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</si>
  <si>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</si>
  <si>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</si>
  <si>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</si>
  <si>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</si>
  <si>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</si>
  <si>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</si>
  <si>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</si>
  <si>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</si>
  <si>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</si>
  <si>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</si>
  <si>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</si>
  <si>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</si>
  <si>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</si>
  <si>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</si>
  <si>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</si>
  <si>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</si>
  <si>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</si>
  <si>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</si>
  <si>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</si>
  <si>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</si>
  <si>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</si>
  <si>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</si>
  <si>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</si>
  <si>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</si>
  <si>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</si>
  <si>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</si>
  <si>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</si>
  <si>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</si>
  <si>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</si>
  <si>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</si>
  <si>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</si>
  <si>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</si>
  <si>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</si>
  <si>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</si>
  <si>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</si>
  <si>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</si>
  <si>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</si>
  <si>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</si>
  <si>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</si>
  <si>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</si>
  <si>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</si>
  <si>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</si>
  <si>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</si>
  <si>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</si>
  <si>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</si>
  <si>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</si>
  <si>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</si>
  <si>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</si>
  <si>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</si>
  <si>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</si>
  <si>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</si>
  <si>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</si>
  <si>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</si>
  <si>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</si>
  <si>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</si>
  <si>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</si>
  <si>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</si>
  <si>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</si>
  <si>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</si>
  <si>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</si>
  <si>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</si>
  <si>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</si>
  <si>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</si>
  <si>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</si>
  <si>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</si>
  <si>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</si>
  <si>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</si>
  <si>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</si>
  <si>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</si>
  <si>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</si>
  <si>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</si>
  <si>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</si>
  <si>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</si>
  <si>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</si>
  <si>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</si>
  <si>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</si>
  <si>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</si>
  <si>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</si>
  <si>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</si>
  <si>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</si>
  <si>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</si>
  <si>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</si>
  <si>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</si>
  <si>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</si>
  <si>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</si>
  <si>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</si>
  <si>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</si>
  <si>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</si>
  <si>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</si>
  <si>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</si>
  <si>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</si>
  <si>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</si>
  <si>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</si>
  <si>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</si>
  <si>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</si>
  <si>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</si>
  <si>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</si>
  <si>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</si>
  <si>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</si>
  <si>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</si>
  <si>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</si>
  <si>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</si>
  <si>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</si>
  <si>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</si>
  <si>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</si>
  <si>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</si>
  <si>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</si>
  <si>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</si>
  <si>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</si>
  <si>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</si>
  <si>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</si>
  <si>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</si>
  <si>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</si>
  <si>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</si>
  <si>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</si>
  <si>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</si>
  <si>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</si>
  <si>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</si>
  <si>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</si>
  <si>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</si>
  <si>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</si>
  <si>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</si>
  <si>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</si>
  <si>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</si>
  <si>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</si>
  <si>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</si>
  <si>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</si>
  <si>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</si>
  <si>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</si>
  <si>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</si>
  <si>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</si>
  <si>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</si>
  <si>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</si>
  <si>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</si>
  <si>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</si>
  <si>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</si>
  <si>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</si>
  <si>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</si>
  <si>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</si>
  <si>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</si>
  <si>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</si>
  <si>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</si>
  <si>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</si>
  <si>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</si>
  <si>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</si>
  <si>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</si>
  <si>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</si>
  <si>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</si>
  <si>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</si>
  <si>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</si>
  <si>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</si>
  <si>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</si>
  <si>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</si>
  <si>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</si>
  <si>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</si>
  <si>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</si>
  <si>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</si>
  <si>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</si>
  <si>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</si>
  <si>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</si>
  <si>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</si>
  <si>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</si>
  <si>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</si>
  <si>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</si>
  <si>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</si>
  <si>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</si>
  <si>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</si>
  <si>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</si>
  <si>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</si>
  <si>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</si>
  <si>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</si>
  <si>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</si>
  <si>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</si>
  <si>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</si>
  <si>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</si>
  <si>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</si>
  <si>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</si>
  <si>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</si>
  <si>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</si>
  <si>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</si>
  <si>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</si>
  <si>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</si>
  <si>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</si>
  <si>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</si>
  <si>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</si>
  <si>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</si>
  <si>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</si>
  <si>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</si>
  <si>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</si>
  <si>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</si>
  <si>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</si>
  <si>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</si>
  <si>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</si>
  <si>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</si>
  <si>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</si>
  <si>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</si>
  <si>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</si>
  <si>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</si>
  <si>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</si>
  <si>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</si>
  <si>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</si>
  <si>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</si>
  <si>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</si>
  <si>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</si>
  <si>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</si>
  <si>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</si>
  <si>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</si>
  <si>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</si>
  <si>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</si>
  <si>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</si>
  <si>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</si>
  <si>
    <t>Direktorė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</si>
</sst>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164" fontId="183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0" fillId="0" borderId="2" xfId="1" applyFont="1" applyFill="1" applyBorder="1" applyAlignment="1" applyProtection="1">
      <alignment horizontal="center" vertical="top"/>
    </xf>
    <xf numFmtId="164" fontId="184" fillId="0" borderId="2" xfId="1" applyNumberFormat="1" applyFont="1" applyFill="1" applyBorder="1" applyAlignment="1" applyProtection="1">
      <alignment horizontal="center" vertic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>
      <alignment horizontal="center"/>
    </xf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69" fillId="0" borderId="2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144" colorId="9" zoomScaleNormal="100" workbookViewId="0">
      <selection activeCell="G362" sqref="G362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91" t="s">
        <v>7</v>
      </c>
      <c r="B7" s="192"/>
      <c r="C7" s="192"/>
      <c r="D7" s="192"/>
      <c r="E7" s="192"/>
      <c r="F7" s="193"/>
      <c r="G7" s="192"/>
      <c r="H7" s="192"/>
      <c r="I7" s="192"/>
      <c r="J7" s="192"/>
      <c r="K7" s="192"/>
      <c r="L7" s="192"/>
    </row>
    <row r="8" spans="1:13" ht="14.25" customHeight="1" x14ac:dyDescent="0.25">
      <c r="A8" s="13"/>
      <c r="B8" s="14"/>
      <c r="C8" s="14"/>
      <c r="D8" s="14"/>
      <c r="E8" s="14"/>
      <c r="F8" s="15"/>
      <c r="G8" s="194" t="s">
        <v>8</v>
      </c>
      <c r="H8" s="194"/>
      <c r="I8" s="194"/>
      <c r="J8" s="194"/>
      <c r="K8" s="194"/>
      <c r="L8" s="14"/>
    </row>
    <row r="9" spans="1:13" ht="16.5" customHeight="1" x14ac:dyDescent="0.25">
      <c r="A9" s="195" t="s">
        <v>9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</row>
    <row r="10" spans="1:13" ht="15.75" customHeight="1" x14ac:dyDescent="0.25">
      <c r="G10" s="196" t="s">
        <v>10</v>
      </c>
      <c r="H10" s="196"/>
      <c r="I10" s="196"/>
      <c r="J10" s="196"/>
      <c r="K10" s="196"/>
    </row>
    <row r="11" spans="1:13" ht="12" customHeight="1" x14ac:dyDescent="0.25">
      <c r="G11" s="197" t="s">
        <v>11</v>
      </c>
      <c r="H11" s="197"/>
      <c r="I11" s="197"/>
      <c r="J11" s="197"/>
      <c r="K11" s="197"/>
    </row>
    <row r="12" spans="1:13" ht="9" customHeight="1" x14ac:dyDescent="0.25"/>
    <row r="13" spans="1:13" ht="12" customHeight="1" x14ac:dyDescent="0.25">
      <c r="B13" s="195" t="s">
        <v>12</v>
      </c>
      <c r="C13" s="195"/>
      <c r="D13" s="195"/>
      <c r="E13" s="195"/>
      <c r="F13" s="195"/>
      <c r="G13" s="195"/>
      <c r="H13" s="195"/>
      <c r="I13" s="195"/>
      <c r="J13" s="195"/>
      <c r="K13" s="195"/>
      <c r="L13" s="195"/>
    </row>
    <row r="14" spans="1:13" ht="12" customHeight="1" x14ac:dyDescent="0.25">
      <c r="K14" s="3"/>
      <c r="L14" s="3"/>
    </row>
    <row r="15" spans="1:13" ht="12.75" customHeight="1" x14ac:dyDescent="0.25">
      <c r="G15" s="198" t="s">
        <v>13</v>
      </c>
      <c r="H15" s="198"/>
      <c r="I15" s="198"/>
      <c r="J15" s="198"/>
      <c r="K15" s="198"/>
    </row>
    <row r="16" spans="1:13" ht="11.25" customHeight="1" x14ac:dyDescent="0.25">
      <c r="G16" s="199" t="s">
        <v>14</v>
      </c>
      <c r="H16" s="199"/>
      <c r="I16" s="199"/>
      <c r="J16" s="199"/>
      <c r="K16" s="199"/>
    </row>
    <row r="17" spans="1:13" ht="14.25" customHeight="1" x14ac:dyDescent="0.25">
      <c r="B17" s="1"/>
      <c r="C17" s="1"/>
      <c r="D17" s="1"/>
      <c r="E17" s="200" t="s">
        <v>238</v>
      </c>
      <c r="F17" s="201"/>
      <c r="G17" s="202"/>
      <c r="H17" s="202"/>
      <c r="I17" s="202"/>
      <c r="J17" s="202"/>
      <c r="K17" s="202"/>
      <c r="L17" s="1"/>
    </row>
    <row r="18" spans="1:13" ht="12" customHeight="1" x14ac:dyDescent="0.25">
      <c r="A18" s="203" t="s">
        <v>15</v>
      </c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204"/>
      <c r="D22" s="205"/>
      <c r="E22" s="205"/>
      <c r="F22" s="206"/>
      <c r="G22" s="205"/>
      <c r="H22" s="205"/>
      <c r="I22" s="205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90" t="s">
        <v>25</v>
      </c>
      <c r="H25" s="190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67"/>
      <c r="B26" s="167"/>
      <c r="C26" s="167"/>
      <c r="D26" s="167"/>
      <c r="E26" s="167"/>
      <c r="F26" s="167"/>
      <c r="G26" s="167"/>
      <c r="H26" s="167"/>
      <c r="I26" s="35"/>
      <c r="J26" s="35"/>
      <c r="K26" s="36"/>
      <c r="L26" s="37" t="s">
        <v>29</v>
      </c>
    </row>
    <row r="27" spans="1:13" ht="24" customHeight="1" x14ac:dyDescent="0.25">
      <c r="A27" s="174" t="s">
        <v>30</v>
      </c>
      <c r="B27" s="175"/>
      <c r="C27" s="175"/>
      <c r="D27" s="175"/>
      <c r="E27" s="175"/>
      <c r="F27" s="175"/>
      <c r="G27" s="178" t="s">
        <v>31</v>
      </c>
      <c r="H27" s="180" t="s">
        <v>32</v>
      </c>
      <c r="I27" s="182" t="s">
        <v>33</v>
      </c>
      <c r="J27" s="183"/>
      <c r="K27" s="184" t="s">
        <v>34</v>
      </c>
      <c r="L27" s="186" t="s">
        <v>35</v>
      </c>
    </row>
    <row r="28" spans="1:13" ht="46.5" customHeight="1" x14ac:dyDescent="0.25">
      <c r="A28" s="176"/>
      <c r="B28" s="177"/>
      <c r="C28" s="177"/>
      <c r="D28" s="177"/>
      <c r="E28" s="177"/>
      <c r="F28" s="177"/>
      <c r="G28" s="179"/>
      <c r="H28" s="181"/>
      <c r="I28" s="38" t="s">
        <v>36</v>
      </c>
      <c r="J28" s="39" t="s">
        <v>37</v>
      </c>
      <c r="K28" s="185"/>
      <c r="L28" s="187"/>
    </row>
    <row r="29" spans="1:13" ht="11.25" customHeight="1" x14ac:dyDescent="0.25">
      <c r="A29" s="168" t="s">
        <v>38</v>
      </c>
      <c r="B29" s="169"/>
      <c r="C29" s="169"/>
      <c r="D29" s="169"/>
      <c r="E29" s="169"/>
      <c r="F29" s="170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1201500</v>
      </c>
      <c r="J30" s="51">
        <f>SUM(J31+J42+J61+J82+J89+J109+J131+J150+J160)</f>
        <v>921300</v>
      </c>
      <c r="K30" s="52">
        <f>SUM(K31+K42+K61+K82+K89+K109+K131+K150+K160)</f>
        <v>843611.07000000007</v>
      </c>
      <c r="L30" s="51">
        <f>SUM(L31+L42+L61+L82+L89+L109+L131+L150+L160)</f>
        <v>843611.07000000007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1168300</v>
      </c>
      <c r="J31" s="51">
        <f>SUM(J32+J38)</f>
        <v>890600</v>
      </c>
      <c r="K31" s="59">
        <f>SUM(K32+K38)</f>
        <v>832715.83000000007</v>
      </c>
      <c r="L31" s="60">
        <f>SUM(L32+L38)</f>
        <v>832715.83000000007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1151300</v>
      </c>
      <c r="J32" s="51">
        <f>SUM(J33)</f>
        <v>877600</v>
      </c>
      <c r="K32" s="52">
        <f>SUM(K33)</f>
        <v>820751.42</v>
      </c>
      <c r="L32" s="51">
        <f>SUM(L33)</f>
        <v>820751.42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1151300</v>
      </c>
      <c r="J33" s="51">
        <f t="shared" ref="J33:L34" si="0">SUM(J34)</f>
        <v>877600</v>
      </c>
      <c r="K33" s="51">
        <f t="shared" si="0"/>
        <v>820751.42</v>
      </c>
      <c r="L33" s="51">
        <f t="shared" si="0"/>
        <v>820751.42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1151300</v>
      </c>
      <c r="J34" s="52">
        <f t="shared" si="0"/>
        <v>877600</v>
      </c>
      <c r="K34" s="52">
        <f t="shared" si="0"/>
        <v>820751.42</v>
      </c>
      <c r="L34" s="52">
        <f t="shared" si="0"/>
        <v>820751.42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1151300</v>
      </c>
      <c r="J35" s="71">
        <v>877600</v>
      </c>
      <c r="K35" s="71">
        <v>820751.42</v>
      </c>
      <c r="L35" s="71">
        <v>820751.42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17000</v>
      </c>
      <c r="J38" s="51">
        <f t="shared" si="1"/>
        <v>13000</v>
      </c>
      <c r="K38" s="52">
        <f t="shared" si="1"/>
        <v>11964.41</v>
      </c>
      <c r="L38" s="51">
        <f t="shared" si="1"/>
        <v>11964.41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17000</v>
      </c>
      <c r="J39" s="51">
        <f t="shared" si="1"/>
        <v>13000</v>
      </c>
      <c r="K39" s="51">
        <f t="shared" si="1"/>
        <v>11964.41</v>
      </c>
      <c r="L39" s="51">
        <f t="shared" si="1"/>
        <v>11964.41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17000</v>
      </c>
      <c r="J40" s="51">
        <f t="shared" si="1"/>
        <v>13000</v>
      </c>
      <c r="K40" s="51">
        <f t="shared" si="1"/>
        <v>11964.41</v>
      </c>
      <c r="L40" s="51">
        <f t="shared" si="1"/>
        <v>11964.41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17000</v>
      </c>
      <c r="J41" s="71">
        <v>13000</v>
      </c>
      <c r="K41" s="71">
        <v>11964.41</v>
      </c>
      <c r="L41" s="71">
        <v>11964.41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15800</v>
      </c>
      <c r="J42" s="76">
        <f t="shared" si="2"/>
        <v>13700</v>
      </c>
      <c r="K42" s="75">
        <f t="shared" si="2"/>
        <v>6469.66</v>
      </c>
      <c r="L42" s="75">
        <f t="shared" si="2"/>
        <v>6469.66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15800</v>
      </c>
      <c r="J43" s="52">
        <f t="shared" si="2"/>
        <v>13700</v>
      </c>
      <c r="K43" s="51">
        <f t="shared" si="2"/>
        <v>6469.66</v>
      </c>
      <c r="L43" s="52">
        <f t="shared" si="2"/>
        <v>6469.66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15800</v>
      </c>
      <c r="J44" s="52">
        <f t="shared" si="2"/>
        <v>13700</v>
      </c>
      <c r="K44" s="60">
        <f t="shared" si="2"/>
        <v>6469.66</v>
      </c>
      <c r="L44" s="60">
        <f t="shared" si="2"/>
        <v>6469.66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15800</v>
      </c>
      <c r="J45" s="82">
        <f>SUM(J46:J60)</f>
        <v>13700</v>
      </c>
      <c r="K45" s="83">
        <f>SUM(K46:K60)</f>
        <v>6469.66</v>
      </c>
      <c r="L45" s="83">
        <f>SUM(L46:L60)</f>
        <v>6469.66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>
        <v>400</v>
      </c>
      <c r="J51" s="71">
        <v>300</v>
      </c>
      <c r="K51" s="71">
        <v>56.23</v>
      </c>
      <c r="L51" s="71">
        <v>56.23</v>
      </c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>
        <v>4000</v>
      </c>
      <c r="J55" s="71">
        <v>3000</v>
      </c>
      <c r="K55" s="71">
        <v>477</v>
      </c>
      <c r="L55" s="71">
        <v>477</v>
      </c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>
        <v>3900</v>
      </c>
      <c r="J58" s="71">
        <v>3900</v>
      </c>
      <c r="K58" s="71">
        <v>1418.75</v>
      </c>
      <c r="L58" s="71">
        <v>1418.75</v>
      </c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7500</v>
      </c>
      <c r="J60" s="71">
        <v>6500</v>
      </c>
      <c r="K60" s="71">
        <v>4517.68</v>
      </c>
      <c r="L60" s="71">
        <v>4517.68</v>
      </c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17400</v>
      </c>
      <c r="J131" s="101">
        <f>SUM(J132+J137+J145)</f>
        <v>17000</v>
      </c>
      <c r="K131" s="52">
        <f>SUM(K132+K137+K145)</f>
        <v>4425.58</v>
      </c>
      <c r="L131" s="51">
        <f>SUM(L132+L137+L145)</f>
        <v>4425.58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17400</v>
      </c>
      <c r="J145" s="101">
        <f t="shared" si="15"/>
        <v>17000</v>
      </c>
      <c r="K145" s="52">
        <f t="shared" si="15"/>
        <v>4425.58</v>
      </c>
      <c r="L145" s="51">
        <f t="shared" si="15"/>
        <v>4425.58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17400</v>
      </c>
      <c r="J146" s="125">
        <f t="shared" si="15"/>
        <v>17000</v>
      </c>
      <c r="K146" s="83">
        <f t="shared" si="15"/>
        <v>4425.58</v>
      </c>
      <c r="L146" s="82">
        <f t="shared" si="15"/>
        <v>4425.58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17400</v>
      </c>
      <c r="J147" s="101">
        <f>SUM(J148:J149)</f>
        <v>17000</v>
      </c>
      <c r="K147" s="52">
        <f>SUM(K148:K149)</f>
        <v>4425.58</v>
      </c>
      <c r="L147" s="51">
        <f>SUM(L148:L149)</f>
        <v>4425.58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>
        <v>17400</v>
      </c>
      <c r="J148" s="126">
        <v>17000</v>
      </c>
      <c r="K148" s="126">
        <v>4425.58</v>
      </c>
      <c r="L148" s="126">
        <v>4425.58</v>
      </c>
    </row>
    <row r="149" spans="1:12" ht="16.5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4400</v>
      </c>
      <c r="J176" s="101">
        <f>SUM(J177+J230+J295)</f>
        <v>4400</v>
      </c>
      <c r="K176" s="52">
        <f>SUM(K177+K230+K295)</f>
        <v>4448.2</v>
      </c>
      <c r="L176" s="51">
        <f>SUM(L177+L230+L295)</f>
        <v>4448.2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4400</v>
      </c>
      <c r="J177" s="75">
        <f>SUM(J178+J201+J208+J220+J224)</f>
        <v>4400</v>
      </c>
      <c r="K177" s="75">
        <f>SUM(K178+K201+K208+K220+K224)</f>
        <v>4448.2</v>
      </c>
      <c r="L177" s="75">
        <f>SUM(L178+L201+L208+L220+L224)</f>
        <v>4448.2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4400</v>
      </c>
      <c r="J178" s="101">
        <f>SUM(J179+J182+J187+J193+J198)</f>
        <v>4400</v>
      </c>
      <c r="K178" s="52">
        <f>SUM(K179+K182+K187+K193+K198)</f>
        <v>4448.2</v>
      </c>
      <c r="L178" s="51">
        <f>SUM(L179+L182+L187+L193+L198)</f>
        <v>4448.2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4400</v>
      </c>
      <c r="J198" s="101">
        <f t="shared" si="19"/>
        <v>4400</v>
      </c>
      <c r="K198" s="52">
        <f t="shared" si="19"/>
        <v>4448.2</v>
      </c>
      <c r="L198" s="51">
        <f t="shared" si="19"/>
        <v>4448.2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4400</v>
      </c>
      <c r="J199" s="52">
        <f t="shared" si="19"/>
        <v>4400</v>
      </c>
      <c r="K199" s="52">
        <f t="shared" si="19"/>
        <v>4448.2</v>
      </c>
      <c r="L199" s="52">
        <f t="shared" si="19"/>
        <v>4448.2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>
        <v>4400</v>
      </c>
      <c r="J200" s="72">
        <v>4400</v>
      </c>
      <c r="K200" s="72">
        <v>4448.2</v>
      </c>
      <c r="L200" s="72">
        <v>4448.2</v>
      </c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1205900</v>
      </c>
      <c r="J360" s="120">
        <f>SUM(J30+J176)</f>
        <v>925700</v>
      </c>
      <c r="K360" s="120">
        <f>SUM(K30+K176)</f>
        <v>848059.27</v>
      </c>
      <c r="L360" s="120">
        <f>SUM(L30+L176)</f>
        <v>848059.27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207" t="s">
        <v>239</v>
      </c>
      <c r="H362" s="16"/>
      <c r="I362" s="159"/>
      <c r="J362" s="158"/>
      <c r="K362" s="189" t="s">
        <v>231</v>
      </c>
      <c r="L362" s="189"/>
    </row>
    <row r="363" spans="1:12" ht="18.75" customHeight="1" x14ac:dyDescent="0.25">
      <c r="A363" s="160"/>
      <c r="B363" s="160"/>
      <c r="C363" s="160"/>
      <c r="D363" s="161" t="s">
        <v>232</v>
      </c>
      <c r="E363" s="1"/>
      <c r="F363" s="24"/>
      <c r="G363" s="1"/>
      <c r="H363" s="162"/>
      <c r="I363" s="163" t="s">
        <v>233</v>
      </c>
      <c r="K363" s="171" t="s">
        <v>234</v>
      </c>
      <c r="L363" s="171"/>
    </row>
    <row r="364" spans="1:12" ht="15.75" customHeight="1" x14ac:dyDescent="0.25">
      <c r="I364" s="164"/>
      <c r="K364" s="164"/>
      <c r="L364" s="164"/>
    </row>
    <row r="365" spans="1:12" ht="15.75" customHeight="1" x14ac:dyDescent="0.25">
      <c r="D365" s="26"/>
      <c r="E365" s="26"/>
      <c r="F365" s="35"/>
      <c r="G365" s="26" t="s">
        <v>235</v>
      </c>
      <c r="I365" s="164"/>
      <c r="K365" s="188" t="s">
        <v>236</v>
      </c>
      <c r="L365" s="188"/>
    </row>
    <row r="366" spans="1:12" ht="26.25" customHeight="1" x14ac:dyDescent="0.25">
      <c r="D366" s="172" t="s">
        <v>237</v>
      </c>
      <c r="E366" s="173"/>
      <c r="F366" s="173"/>
      <c r="G366" s="173"/>
      <c r="H366" s="165"/>
      <c r="I366" s="166" t="s">
        <v>233</v>
      </c>
      <c r="K366" s="171" t="s">
        <v>234</v>
      </c>
      <c r="L366" s="171"/>
    </row>
  </sheetData>
  <mergeCells count="25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0.69791668653488159" right="0.69791668653488159" top="0.75" bottom="0.75" header="0.2916666567325592" footer="0.2916666567325592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2021-10-12T08:50:30Z</dcterms:modified>
</cp:coreProperties>
</file>