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3040" windowHeight="9375" activeTab="2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4" i="2" l="1"/>
  <c r="E34" i="3"/>
  <c r="D34" i="3"/>
  <c r="F34" i="1"/>
  <c r="E34" i="1"/>
  <c r="D34" i="1"/>
  <c r="A42" i="2" l="1"/>
  <c r="G34" i="1" l="1"/>
  <c r="G34" i="3" l="1"/>
  <c r="I34" i="3" s="1"/>
  <c r="G34" i="2"/>
  <c r="I34" i="2" s="1"/>
  <c r="I34" i="1"/>
  <c r="J34" i="2" l="1"/>
</calcChain>
</file>

<file path=xl/sharedStrings.xml><?xml version="1.0" encoding="utf-8"?>
<sst xmlns="http://schemas.openxmlformats.org/spreadsheetml/2006/main" count="152" uniqueCount="51">
  <si>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</si>
  <si>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</si>
  <si>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</si>
  <si>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</si>
  <si>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</si>
  <si>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</si>
  <si>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</si>
  <si>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</si>
  <si>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</si>
  <si>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</si>
  <si>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</si>
  <si>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</si>
  <si>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</si>
  <si>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</si>
  <si>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</si>
  <si>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</si>
  <si>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</si>
  <si>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</si>
  <si>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</si>
  <si>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</si>
  <si>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</si>
  <si>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</si>
  <si>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</si>
  <si>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</si>
  <si>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</si>
  <si>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</si>
  <si>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</si>
  <si>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</si>
  <si>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</si>
  <si>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</si>
  <si>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</si>
  <si>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</si>
  <si>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</si>
  <si>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</si>
  <si>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</si>
  <si>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</si>
  <si>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</si>
  <si>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</si>
  <si>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</si>
  <si>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</si>
  <si>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</si>
  <si>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</si>
  <si>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</si>
  <si>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</si>
  <si>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</si>
  <si>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</si>
  <si>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 xml:space="preserve">Vyriausioji buhalterė </t>
  </si>
  <si>
    <t>Edita Petraitienė</t>
  </si>
  <si>
    <t>2021 M. BIRŽELIO 30 D.</t>
  </si>
  <si>
    <t>Laikinai einanti direktoriaus pareigas</t>
  </si>
  <si>
    <t>Aldona Laucienė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</si>
</sst>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12" fillId="0" borderId="0" xfId="2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6" zoomScaleNormal="100" workbookViewId="0">
      <selection activeCell="G49" sqref="G4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44378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0</v>
      </c>
      <c r="C34" s="28">
        <v>16100</v>
      </c>
      <c r="D34" s="34">
        <f>5.23+748.88+1420.81+1781.06</f>
        <v>3955.98</v>
      </c>
      <c r="E34" s="28">
        <f>768.9+1092.54+909.25</f>
        <v>2770.69</v>
      </c>
      <c r="F34" s="28">
        <f>768.9+1092.54+909.25</f>
        <v>2770.69</v>
      </c>
      <c r="G34" s="34">
        <f>+B34+D34-F34</f>
        <v>1185.29</v>
      </c>
      <c r="H34" s="28"/>
      <c r="I34" s="28">
        <f>+G34+H34</f>
        <v>1185.29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49</v>
      </c>
      <c r="D43" s="7"/>
      <c r="H43" s="33" t="s">
        <v>50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3" zoomScaleNormal="100" workbookViewId="0">
      <selection activeCell="K46" sqref="K4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44378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/>
      <c r="C34" s="28">
        <v>19900</v>
      </c>
      <c r="D34" s="28">
        <f>930.78+1624.06+1929.46+1645.59</f>
        <v>6129.89</v>
      </c>
      <c r="E34" s="28">
        <f>11.25+482.03+987.94+1559.45</f>
        <v>3040.67</v>
      </c>
      <c r="F34" s="28">
        <v>3040.67</v>
      </c>
      <c r="G34" s="28">
        <f>+B34+D34-F34</f>
        <v>3089.2200000000003</v>
      </c>
      <c r="H34" s="28"/>
      <c r="I34" s="28">
        <f>+G34+H34</f>
        <v>3089.2200000000003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49</v>
      </c>
      <c r="D43" s="7"/>
      <c r="H43" s="33" t="s">
        <v>50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5" zoomScaleNormal="100" workbookViewId="0">
      <selection activeCell="F23" sqref="F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44378</v>
      </c>
      <c r="D18" s="18" t="s">
        <v>5</v>
      </c>
      <c r="E18" s="16">
        <v>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f>68.36+68.36+34.18+34.18</f>
        <v>205.08</v>
      </c>
      <c r="E34" s="28"/>
      <c r="F34" s="28"/>
      <c r="G34" s="28">
        <f>+B34+D34-F34</f>
        <v>205.08</v>
      </c>
      <c r="H34" s="28"/>
      <c r="I34" s="28">
        <f>+G34+H34</f>
        <v>205.08</v>
      </c>
      <c r="J34">
        <f>+I34+BIPAP!I34+BIPPV!I34</f>
        <v>4479.59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46">
        <f>+D34+BIPAP!D34+BIPPV!D34</f>
        <v>10290.950000000001</v>
      </c>
      <c r="B42" s="36"/>
      <c r="C42" s="36"/>
      <c r="D42" s="36"/>
      <c r="E42" s="36"/>
      <c r="F42" s="36"/>
      <c r="G42" s="36"/>
      <c r="H42" s="36"/>
      <c r="I42" s="36"/>
    </row>
    <row r="43" spans="1:11" ht="14.25" customHeight="1">
      <c r="A43" s="33" t="s">
        <v>49</v>
      </c>
      <c r="D43" s="7"/>
      <c r="H43" s="33" t="s">
        <v>50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Vyr-Buhalterė</cp:lastModifiedBy>
  <cp:lastPrinted>2020-07-07T09:48:27Z</cp:lastPrinted>
  <dcterms:created xsi:type="dcterms:W3CDTF">2018-11-13T06:22:20Z</dcterms:created>
  <dcterms:modified xsi:type="dcterms:W3CDTF">2021-06-30T09:10:09Z</dcterms:modified>
</cp:coreProperties>
</file>