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Metinė biudžeto atskaitomybė 2021m\"/>
    </mc:Choice>
  </mc:AlternateContent>
  <bookViews>
    <workbookView xWindow="0" yWindow="0" windowWidth="23040" windowHeight="9375" activeTab="2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4" i="2" l="1"/>
  <c r="D34" i="3"/>
  <c r="F34" i="3"/>
  <c r="E34" i="3"/>
  <c r="F34" i="1"/>
  <c r="E34" i="1"/>
  <c r="D34" i="1"/>
  <c r="G34" i="1" l="1"/>
  <c r="G34" i="3" l="1"/>
  <c r="I34" i="3" s="1"/>
  <c r="G34" i="2"/>
  <c r="I34" i="2" s="1"/>
  <c r="I34" i="1"/>
</calcChain>
</file>

<file path=xl/sharedStrings.xml><?xml version="1.0" encoding="utf-8"?>
<sst xmlns="http://schemas.openxmlformats.org/spreadsheetml/2006/main" count="152" uniqueCount="52">
  <si>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</si>
  <si>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</si>
  <si>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</si>
  <si>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</si>
  <si>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</si>
  <si>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</si>
  <si>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</si>
  <si>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</si>
  <si>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</si>
  <si>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</si>
  <si>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</si>
  <si>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</si>
  <si>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</si>
  <si>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</si>
  <si>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</si>
  <si>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</si>
  <si>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</si>
  <si>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</si>
  <si>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</si>
  <si>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</si>
  <si>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</si>
  <si>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</si>
  <si>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</si>
  <si>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</si>
  <si>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</si>
  <si>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</si>
  <si>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</si>
  <si>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</si>
  <si>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</si>
  <si>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</si>
  <si>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</si>
  <si>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</si>
  <si>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</si>
  <si>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</si>
  <si>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</si>
  <si>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</si>
  <si>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</si>
  <si>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</si>
  <si>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</si>
  <si>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</si>
  <si>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</si>
  <si>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</si>
  <si>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</si>
  <si>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</si>
  <si>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</si>
  <si>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</si>
  <si>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 xml:space="preserve">Vyriausioji buhalterė </t>
  </si>
  <si>
    <t>Edita Petraitienė</t>
  </si>
  <si>
    <t>Aldona Laucienė</t>
  </si>
  <si>
    <t>Direktorė</t>
  </si>
  <si>
    <t>2021 M. GRUODŽIO 31 D.</t>
  </si>
  <si>
    <t>2021 M. GRUODŽIO 31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</si>
</sst>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2" fontId="0" fillId="0" borderId="0" xfId="0" applyNumberFormat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12" fillId="0" borderId="0" xfId="2" applyNumberFormat="1" applyFont="1" applyBorder="1" applyAlignment="1">
      <alignment horizontal="left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10" zoomScaleNormal="100" workbookViewId="0">
      <selection activeCell="F35" sqref="F3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44566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43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0</v>
      </c>
      <c r="C34" s="28">
        <v>14600</v>
      </c>
      <c r="D34" s="34">
        <f>5.23+748.88+1420.81+1781.06+1986.49+1535.76+1722.99+4476.65</f>
        <v>13677.87</v>
      </c>
      <c r="E34" s="28">
        <f>768.9+1092.54+909.25+2144+1398.07+1544.9+5820.21</f>
        <v>13677.869999999999</v>
      </c>
      <c r="F34" s="28">
        <f>768.9+1092.54+909.25+2144+1398.07+1544.9+5820.21</f>
        <v>13677.869999999999</v>
      </c>
      <c r="G34" s="34">
        <f>+B34+D34-F34</f>
        <v>0</v>
      </c>
      <c r="H34" s="28"/>
      <c r="I34" s="34">
        <f>+G34+H34</f>
        <v>0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49</v>
      </c>
      <c r="D43" s="7"/>
      <c r="H43" s="33" t="s">
        <v>48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9" zoomScaleNormal="100" workbookViewId="0">
      <selection activeCell="I40" sqref="I4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51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44566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44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/>
      <c r="C34" s="28">
        <v>17400</v>
      </c>
      <c r="D34" s="28">
        <f>930.78+1624.06+1929.46+1645.59+421.06+2.97+3334.52+7227.07</f>
        <v>17115.510000000002</v>
      </c>
      <c r="E34" s="28">
        <f>11.25+482.03+987.94+1559.45+1192.57+277.08+1718.37+10931.03</f>
        <v>17159.72</v>
      </c>
      <c r="F34" s="28">
        <f>6228.69+10931.03</f>
        <v>17159.72</v>
      </c>
      <c r="G34" s="28">
        <f>+B34+D34-F34</f>
        <v>-44.209999999999127</v>
      </c>
      <c r="H34" s="28"/>
      <c r="I34" s="28">
        <f>+G34+H34</f>
        <v>-44.209999999999127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49</v>
      </c>
      <c r="D43" s="7"/>
      <c r="H43" s="33" t="s">
        <v>48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topLeftCell="A22" zoomScaleNormal="100" workbookViewId="0">
      <selection activeCell="J50" sqref="J5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44566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45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f>68.36+68.36+34.18+34.18+34.18+34.18+136.72</f>
        <v>410.15999999999997</v>
      </c>
      <c r="E34" s="28">
        <v>410.16</v>
      </c>
      <c r="F34" s="28">
        <v>410.16</v>
      </c>
      <c r="G34" s="28">
        <f>+B34+D34-F34</f>
        <v>0</v>
      </c>
      <c r="H34" s="28"/>
      <c r="I34" s="28">
        <f>+G34+H34</f>
        <v>0</v>
      </c>
      <c r="K34" s="3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46"/>
      <c r="B42" s="36"/>
      <c r="C42" s="36"/>
      <c r="D42" s="36"/>
      <c r="E42" s="36"/>
      <c r="F42" s="36"/>
      <c r="G42" s="36"/>
      <c r="H42" s="36"/>
      <c r="I42" s="36"/>
    </row>
    <row r="43" spans="1:11" ht="14.25" customHeight="1">
      <c r="A43" s="33" t="s">
        <v>49</v>
      </c>
      <c r="D43" s="7"/>
      <c r="H43" s="33" t="s">
        <v>48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  <row r="50" spans="10:10">
      <c r="J50" s="35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Vyr-Buhalterė</cp:lastModifiedBy>
  <cp:lastPrinted>2020-07-07T09:48:27Z</cp:lastPrinted>
  <dcterms:created xsi:type="dcterms:W3CDTF">2018-11-13T06:22:20Z</dcterms:created>
  <dcterms:modified xsi:type="dcterms:W3CDTF">2022-01-27T13:06:41Z</dcterms:modified>
</cp:coreProperties>
</file>