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"/>
    </mc:Choice>
  </mc:AlternateContent>
  <bookViews>
    <workbookView xWindow="0" yWindow="0" windowWidth="28800" windowHeight="115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J181" i="1"/>
  <c r="I181" i="1"/>
  <c r="L180" i="1"/>
  <c r="K180" i="1"/>
  <c r="J180" i="1"/>
  <c r="I180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K164" i="1"/>
  <c r="J164" i="1"/>
  <c r="I164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4" i="1" s="1"/>
  <c r="K30" i="1"/>
  <c r="K364" i="1" s="1"/>
  <c r="J30" i="1"/>
  <c r="J364" i="1" s="1"/>
  <c r="I30" i="1"/>
  <c r="I364" i="1" s="1"/>
</calcChain>
</file>

<file path=xl/sharedStrings.xml><?xml version="1.0" encoding="utf-8"?>
<sst xmlns="http://schemas.openxmlformats.org/spreadsheetml/2006/main" count="389" uniqueCount="238">
  <si>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</si>
  <si>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</si>
  <si>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</si>
  <si>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</si>
  <si>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</si>
  <si>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</si>
  <si>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</si>
  <si>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</si>
  <si>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</si>
  <si>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</si>
  <si>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</si>
  <si>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</si>
  <si>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</si>
  <si>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</si>
  <si>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>2022 m. liepos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</si>
  <si>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</si>
  <si>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</si>
  <si>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</si>
  <si>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</si>
  <si>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</si>
  <si>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</si>
  <si>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</si>
  <si>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</si>
  <si>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</si>
  <si>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</si>
  <si>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</si>
  <si>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</si>
  <si>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</si>
  <si>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</si>
  <si>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Priemonės</t>
  </si>
  <si>
    <t>03010313 Dienos soc.globos ir užimt. paslaugų vaik.ir asm., vyresn.kaip 21 m.su proto neg.teikimas Saulės p.m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</si>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</sst>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343" colorId="9" workbookViewId="0">
      <selection activeCell="S162" sqref="S162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189"/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192" t="s">
        <v>29</v>
      </c>
      <c r="B26" s="192"/>
      <c r="C26" s="192"/>
      <c r="D26" s="192"/>
      <c r="E26" s="182" t="s">
        <v>30</v>
      </c>
      <c r="F26" s="182"/>
      <c r="G26" s="182"/>
      <c r="H26" s="182"/>
      <c r="I26" s="182"/>
      <c r="J26" s="182"/>
      <c r="K26" s="182"/>
      <c r="L26" s="39" t="s">
        <v>31</v>
      </c>
      <c r="M26" s="40"/>
    </row>
    <row r="27" spans="1:17" ht="24" customHeight="1" x14ac:dyDescent="0.2">
      <c r="A27" s="205" t="s">
        <v>32</v>
      </c>
      <c r="B27" s="206"/>
      <c r="C27" s="206"/>
      <c r="D27" s="206"/>
      <c r="E27" s="206"/>
      <c r="F27" s="206"/>
      <c r="G27" s="209" t="s">
        <v>33</v>
      </c>
      <c r="H27" s="211" t="s">
        <v>34</v>
      </c>
      <c r="I27" s="213" t="s">
        <v>35</v>
      </c>
      <c r="J27" s="214"/>
      <c r="K27" s="215" t="s">
        <v>36</v>
      </c>
      <c r="L27" s="217" t="s">
        <v>37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38</v>
      </c>
      <c r="J28" s="42" t="s">
        <v>39</v>
      </c>
      <c r="K28" s="216"/>
      <c r="L28" s="218"/>
    </row>
    <row r="29" spans="1:17" ht="11.25" customHeight="1" x14ac:dyDescent="0.2">
      <c r="A29" s="199" t="s">
        <v>40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193700</v>
      </c>
      <c r="J30" s="54">
        <f>SUM(J31+J42+J61+J82+J89+J109+J135+J154+J164)</f>
        <v>92300</v>
      </c>
      <c r="K30" s="54">
        <f>SUM(K31+K42+K61+K82+K89+K109+K135+K154+K164)</f>
        <v>79488.599999999991</v>
      </c>
      <c r="L30" s="54">
        <f>SUM(L31+L42+L61+L82+L89+L109+L135+L154+L164)</f>
        <v>79488.599999999991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175400</v>
      </c>
      <c r="J31" s="54">
        <f>SUM(J32+J38)</f>
        <v>81900</v>
      </c>
      <c r="K31" s="54">
        <f>SUM(K32+K38)</f>
        <v>71489.94</v>
      </c>
      <c r="L31" s="54">
        <f>SUM(L32+L38)</f>
        <v>71489.94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172900</v>
      </c>
      <c r="J32" s="54">
        <f>SUM(J33)</f>
        <v>80700</v>
      </c>
      <c r="K32" s="54">
        <f>SUM(K33)</f>
        <v>70489.210000000006</v>
      </c>
      <c r="L32" s="54">
        <f>SUM(L33)</f>
        <v>70489.210000000006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172900</v>
      </c>
      <c r="J33" s="54">
        <f>SUM(J34+J36)</f>
        <v>80700</v>
      </c>
      <c r="K33" s="54">
        <f>SUM(K34+K36)</f>
        <v>70489.210000000006</v>
      </c>
      <c r="L33" s="54">
        <f>SUM(L34+L36)</f>
        <v>70489.210000000006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172900</v>
      </c>
      <c r="J34" s="69">
        <f>SUM(J35)</f>
        <v>80700</v>
      </c>
      <c r="K34" s="69">
        <f>SUM(K35)</f>
        <v>70489.210000000006</v>
      </c>
      <c r="L34" s="69">
        <f>SUM(L35)</f>
        <v>70489.210000000006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>
        <v>172900</v>
      </c>
      <c r="J35" s="72">
        <v>80700</v>
      </c>
      <c r="K35" s="72">
        <v>70489.210000000006</v>
      </c>
      <c r="L35" s="72">
        <v>70489.210000000006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2500</v>
      </c>
      <c r="J38" s="54">
        <f t="shared" si="0"/>
        <v>1200</v>
      </c>
      <c r="K38" s="69">
        <f t="shared" si="0"/>
        <v>1000.73</v>
      </c>
      <c r="L38" s="54">
        <f t="shared" si="0"/>
        <v>1000.73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2500</v>
      </c>
      <c r="J39" s="54">
        <f t="shared" si="0"/>
        <v>1200</v>
      </c>
      <c r="K39" s="54">
        <f t="shared" si="0"/>
        <v>1000.73</v>
      </c>
      <c r="L39" s="54">
        <f t="shared" si="0"/>
        <v>1000.73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2500</v>
      </c>
      <c r="J40" s="54">
        <f t="shared" si="0"/>
        <v>1200</v>
      </c>
      <c r="K40" s="54">
        <f t="shared" si="0"/>
        <v>1000.73</v>
      </c>
      <c r="L40" s="54">
        <f t="shared" si="0"/>
        <v>1000.73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>
        <v>2500</v>
      </c>
      <c r="J41" s="72">
        <v>1200</v>
      </c>
      <c r="K41" s="72">
        <v>1000.73</v>
      </c>
      <c r="L41" s="72">
        <v>1000.73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17000</v>
      </c>
      <c r="J42" s="77">
        <f t="shared" si="1"/>
        <v>9800</v>
      </c>
      <c r="K42" s="76">
        <f t="shared" si="1"/>
        <v>7306.73</v>
      </c>
      <c r="L42" s="76">
        <f t="shared" si="1"/>
        <v>7306.73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17000</v>
      </c>
      <c r="J43" s="69">
        <f t="shared" si="1"/>
        <v>9800</v>
      </c>
      <c r="K43" s="54">
        <f t="shared" si="1"/>
        <v>7306.73</v>
      </c>
      <c r="L43" s="69">
        <f t="shared" si="1"/>
        <v>7306.73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17000</v>
      </c>
      <c r="J44" s="69">
        <f t="shared" si="1"/>
        <v>9800</v>
      </c>
      <c r="K44" s="78">
        <f t="shared" si="1"/>
        <v>7306.73</v>
      </c>
      <c r="L44" s="78">
        <f t="shared" si="1"/>
        <v>7306.73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17000</v>
      </c>
      <c r="J45" s="84">
        <f>SUM(J46:J60)</f>
        <v>9800</v>
      </c>
      <c r="K45" s="84">
        <f>SUM(K46:K60)</f>
        <v>7306.73</v>
      </c>
      <c r="L45" s="84">
        <f>SUM(L46:L60)</f>
        <v>7306.73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>
        <v>2700</v>
      </c>
      <c r="J46" s="72">
        <v>1400</v>
      </c>
      <c r="K46" s="72">
        <v>1284.1199999999999</v>
      </c>
      <c r="L46" s="72">
        <v>1284.1199999999999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>
        <v>200</v>
      </c>
      <c r="J47" s="72">
        <v>200</v>
      </c>
      <c r="K47" s="72">
        <v>111.2</v>
      </c>
      <c r="L47" s="72">
        <v>111.2</v>
      </c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>
        <v>100</v>
      </c>
      <c r="J48" s="72">
        <v>100</v>
      </c>
      <c r="K48" s="72">
        <v>25.99</v>
      </c>
      <c r="L48" s="72">
        <v>25.99</v>
      </c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>
        <v>6600</v>
      </c>
      <c r="J49" s="72">
        <v>3000</v>
      </c>
      <c r="K49" s="72">
        <v>2799.97</v>
      </c>
      <c r="L49" s="72">
        <v>2799.97</v>
      </c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>
        <v>200</v>
      </c>
      <c r="J51" s="72">
        <v>200</v>
      </c>
      <c r="K51" s="72">
        <v>48.19</v>
      </c>
      <c r="L51" s="72">
        <v>48.19</v>
      </c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>
        <v>300</v>
      </c>
      <c r="J54" s="72">
        <v>300</v>
      </c>
      <c r="K54" s="72">
        <v>140.88</v>
      </c>
      <c r="L54" s="72">
        <v>140.88</v>
      </c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>
        <v>1200</v>
      </c>
      <c r="J55" s="72">
        <v>600</v>
      </c>
      <c r="K55" s="72">
        <v>90</v>
      </c>
      <c r="L55" s="72">
        <v>90</v>
      </c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>
        <v>3000</v>
      </c>
      <c r="J57" s="72">
        <v>2500</v>
      </c>
      <c r="K57" s="72">
        <v>2119.87</v>
      </c>
      <c r="L57" s="72">
        <v>2119.87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>
        <v>2700</v>
      </c>
      <c r="J60" s="72">
        <v>1500</v>
      </c>
      <c r="K60" s="72">
        <v>686.51</v>
      </c>
      <c r="L60" s="72">
        <v>686.51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1300</v>
      </c>
      <c r="J135" s="103">
        <f>SUM(J136+J141+J149)</f>
        <v>600</v>
      </c>
      <c r="K135" s="69">
        <f>SUM(K136+K141+K149)</f>
        <v>691.93</v>
      </c>
      <c r="L135" s="54">
        <f>SUM(L136+L141+L149)</f>
        <v>691.93</v>
      </c>
    </row>
    <row r="136" spans="1:12" ht="13.5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1300</v>
      </c>
      <c r="J149" s="103">
        <f t="shared" si="14"/>
        <v>600</v>
      </c>
      <c r="K149" s="69">
        <f t="shared" si="14"/>
        <v>691.93</v>
      </c>
      <c r="L149" s="54">
        <f t="shared" si="14"/>
        <v>691.93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1300</v>
      </c>
      <c r="J150" s="128">
        <f t="shared" si="14"/>
        <v>600</v>
      </c>
      <c r="K150" s="129">
        <f t="shared" si="14"/>
        <v>691.93</v>
      </c>
      <c r="L150" s="84">
        <f t="shared" si="14"/>
        <v>691.93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1300</v>
      </c>
      <c r="J151" s="103">
        <f>SUM(J152:J153)</f>
        <v>600</v>
      </c>
      <c r="K151" s="69">
        <f>SUM(K152:K153)</f>
        <v>691.93</v>
      </c>
      <c r="L151" s="54">
        <f>SUM(L152:L153)</f>
        <v>691.93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>
        <v>1300</v>
      </c>
      <c r="J152" s="137">
        <v>600</v>
      </c>
      <c r="K152" s="137">
        <v>691.93</v>
      </c>
      <c r="L152" s="137">
        <v>691.93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193700</v>
      </c>
      <c r="J364" s="123">
        <f>SUM(J30+J180)</f>
        <v>92300</v>
      </c>
      <c r="K364" s="123">
        <f>SUM(K30+K180)</f>
        <v>79488.599999999991</v>
      </c>
      <c r="L364" s="123">
        <f>SUM(L30+L180)</f>
        <v>79488.599999999991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8" t="s">
        <v>230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231</v>
      </c>
      <c r="L366" s="219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202" t="s">
        <v>234</v>
      </c>
      <c r="L367" s="202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8" t="s">
        <v>235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236</v>
      </c>
      <c r="L369" s="219"/>
    </row>
    <row r="370" spans="1:12" ht="26.25" customHeight="1" x14ac:dyDescent="0.2">
      <c r="A370" s="14"/>
      <c r="B370" s="14"/>
      <c r="C370" s="14"/>
      <c r="D370" s="203" t="s">
        <v>237</v>
      </c>
      <c r="E370" s="204"/>
      <c r="F370" s="204"/>
      <c r="G370" s="204"/>
      <c r="H370" s="28"/>
      <c r="I370" s="181" t="s">
        <v>233</v>
      </c>
      <c r="J370" s="14"/>
      <c r="K370" s="202" t="s">
        <v>234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2022-07-04T11:58:37Z</dcterms:modified>
</cp:coreProperties>
</file>