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IS FAR 2018metai\"/>
    </mc:Choice>
  </mc:AlternateContent>
  <bookViews>
    <workbookView xWindow="0" yWindow="0" windowWidth="28755" windowHeight="11160"/>
  </bookViews>
  <sheets>
    <sheet name="Sheet1" sheetId="1" r:id="rId1"/>
  </sheets>
  <definedNames>
    <definedName name="_xlnm.Print_Area" localSheetId="0">Sheet1!$A$1:$O$42</definedName>
  </definedNames>
  <calcPr calcId="152511"/>
</workbook>
</file>

<file path=xl/calcChain.xml><?xml version="1.0" encoding="utf-8"?>
<calcChain xmlns="http://schemas.openxmlformats.org/spreadsheetml/2006/main">
  <c r="M29" i="1" l="1"/>
  <c r="M28" i="1"/>
  <c r="O41" i="1" l="1"/>
  <c r="O40" i="1"/>
  <c r="O39" i="1"/>
  <c r="O38" i="1"/>
  <c r="O37" i="1"/>
  <c r="O36" i="1"/>
  <c r="O35" i="1"/>
  <c r="O34" i="1"/>
  <c r="O33" i="1"/>
  <c r="O32" i="1"/>
  <c r="O31" i="1"/>
  <c r="O30" i="1"/>
  <c r="N29" i="1"/>
  <c r="N28" i="1" s="1"/>
  <c r="O28" i="1" s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N12" i="1"/>
  <c r="M12" i="1"/>
  <c r="O29" i="1" l="1"/>
  <c r="O12" i="1"/>
</calcChain>
</file>

<file path=xl/sharedStrings.xml><?xml version="1.0" encoding="utf-8"?>
<sst xmlns="http://schemas.openxmlformats.org/spreadsheetml/2006/main" count="76" uniqueCount="71">
  <si>
    <t xml:space="preserve">   25-ojo VSAFAS „Segmentai“</t>
  </si>
  <si>
    <t xml:space="preserve">   priedas</t>
  </si>
  <si>
    <t>(Informacijos pagal veiklos segmentus pateikimo aukštesniojo ir žemesniojo lygių finansinių ataskaitų aiškinamajame rašte formos pavyzdys)</t>
  </si>
  <si>
    <t xml:space="preserve"> INFORMACIJA PAGAL VEIKLOS SEGMENTUS</t>
  </si>
  <si>
    <t>Eil. nr.</t>
  </si>
  <si>
    <t>Finansinių atsaskaitų straipsniai</t>
  </si>
  <si>
    <t>Segmentai</t>
  </si>
  <si>
    <t>Iš  viso</t>
  </si>
  <si>
    <t>Bendros valstybės paslaugos</t>
  </si>
  <si>
    <t>Gynyba</t>
  </si>
  <si>
    <t>Viešoji tvarka ir visuomenės apsauga</t>
  </si>
  <si>
    <t>Ekonomika</t>
  </si>
  <si>
    <t>Aplinkos apsauga</t>
  </si>
  <si>
    <t>Būstas ir komunalinis ūkis</t>
  </si>
  <si>
    <t>Sveikatos apsauga</t>
  </si>
  <si>
    <t>Poilsis, kultūra ir religija</t>
  </si>
  <si>
    <t>Švietimas</t>
  </si>
  <si>
    <t>Socialinė apsauga</t>
  </si>
  <si>
    <t>PAGRINDINĖS VEIKLOS SĄNAUDOS</t>
  </si>
  <si>
    <t>1.1.</t>
  </si>
  <si>
    <t>Darbo užmokesčio ir socialinio draudimo</t>
  </si>
  <si>
    <t>1.2.</t>
  </si>
  <si>
    <t>Nusidėvėjimo ir amortizacijos</t>
  </si>
  <si>
    <t>1.3.</t>
  </si>
  <si>
    <t>Komunalinių paslaugų ir ryšių</t>
  </si>
  <si>
    <t>1.4.</t>
  </si>
  <si>
    <t xml:space="preserve">Komandiruočių </t>
  </si>
  <si>
    <t>1.5.</t>
  </si>
  <si>
    <t xml:space="preserve">Transporto </t>
  </si>
  <si>
    <t>1.6.</t>
  </si>
  <si>
    <t xml:space="preserve">Kvalifikacijos kėlimo </t>
  </si>
  <si>
    <t>1.7.</t>
  </si>
  <si>
    <t>Paprastojo remonto ir eksploatavimo</t>
  </si>
  <si>
    <t>1.8.</t>
  </si>
  <si>
    <t>Nuvertėjimo ir nurašytų sumų</t>
  </si>
  <si>
    <t>1.9.</t>
  </si>
  <si>
    <t>Sunaudotų ir parduotų atsargų savikaina</t>
  </si>
  <si>
    <t>1.10.</t>
  </si>
  <si>
    <t>Socialinių išmokų</t>
  </si>
  <si>
    <t>1.11.</t>
  </si>
  <si>
    <t>Nuomos</t>
  </si>
  <si>
    <t>1.12.</t>
  </si>
  <si>
    <t>Finansavimo</t>
  </si>
  <si>
    <t>1.13.</t>
  </si>
  <si>
    <t>Kitų paslaugų</t>
  </si>
  <si>
    <t>1.14.</t>
  </si>
  <si>
    <t xml:space="preserve">Kitos </t>
  </si>
  <si>
    <t>2.</t>
  </si>
  <si>
    <t>APSKAITOS POLITIKOS KEITIMO IR ESMINIŲ APSKAITOS KLAIDŲ TAISYMO ĮTAKA</t>
  </si>
  <si>
    <t>PAGRINDINĖS VEIKLOS PINIGŲ SRAUTAI</t>
  </si>
  <si>
    <t>3.1.</t>
  </si>
  <si>
    <t>Išmokos:</t>
  </si>
  <si>
    <t>3.1.1.</t>
  </si>
  <si>
    <t>3.1.2.</t>
  </si>
  <si>
    <t>3.1.3.</t>
  </si>
  <si>
    <t>Komandiruočių</t>
  </si>
  <si>
    <t>3.1.4.</t>
  </si>
  <si>
    <t>Transporto</t>
  </si>
  <si>
    <t>3.1.5.</t>
  </si>
  <si>
    <t>Kvalifikacijos kėlimo</t>
  </si>
  <si>
    <t>3.1.6.</t>
  </si>
  <si>
    <t>3.1.7.</t>
  </si>
  <si>
    <t>Atsargų įsigijimo</t>
  </si>
  <si>
    <t>3.1.8.</t>
  </si>
  <si>
    <t>3.1.9.</t>
  </si>
  <si>
    <t>3.1.10.</t>
  </si>
  <si>
    <t>Kitų paslaugų įsigijimo</t>
  </si>
  <si>
    <t>3.1.11.</t>
  </si>
  <si>
    <t>Sumokėtos palūkanos</t>
  </si>
  <si>
    <t>3.1.12.</t>
  </si>
  <si>
    <t>Kitos išmokos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</si>
</sst>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"/>
  </numFmts>
  <fonts count="76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color rgb="FF000000"/>
      <name val="Arial"/>
      <charset val="1"/>
    </font>
    <font>
      <b/>
      <sz val="10"/>
      <color rgb="FF000000"/>
      <name val="Times New Roman"/>
      <charset val="1"/>
    </font>
    <font>
      <b/>
      <sz val="10"/>
      <color rgb="FF000000"/>
      <name val="Arial"/>
      <charset val="1"/>
    </font>
    <font>
      <sz val="10"/>
      <color rgb="FF000000"/>
      <name val="Arial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10"/>
      <color rgb="FF000000"/>
      <name val="Arial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Arial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Arial"/>
      <charset val="1"/>
    </font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trike/>
      <sz val="10"/>
      <color rgb="FF000000"/>
      <name val="Microsoft Sans Serif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7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2" borderId="0" xfId="1" applyFont="1" applyFill="1" applyBorder="1" applyAlignment="1" applyProtection="1">
      <alignment vertical="top"/>
    </xf>
    <xf numFmtId="0" fontId="4" fillId="2" borderId="0" xfId="1" applyFont="1" applyFill="1" applyBorder="1" applyAlignment="1" applyProtection="1">
      <alignment horizontal="left" vertical="top"/>
    </xf>
    <xf numFmtId="0" fontId="5" fillId="2" borderId="0" xfId="1" applyFont="1" applyFill="1" applyBorder="1" applyAlignment="1" applyProtection="1"/>
    <xf numFmtId="0" fontId="6" fillId="2" borderId="0" xfId="1" applyFont="1" applyFill="1" applyBorder="1" applyAlignment="1" applyProtection="1"/>
    <xf numFmtId="0" fontId="7" fillId="2" borderId="0" xfId="1" applyFont="1" applyFill="1" applyBorder="1" applyAlignment="1" applyProtection="1">
      <alignment horizontal="left"/>
    </xf>
    <xf numFmtId="0" fontId="8" fillId="2" borderId="0" xfId="1" applyFont="1" applyFill="1" applyBorder="1" applyAlignment="1" applyProtection="1"/>
    <xf numFmtId="0" fontId="9" fillId="0" borderId="0" xfId="1" applyFont="1" applyFill="1" applyBorder="1" applyAlignment="1" applyProtection="1"/>
    <xf numFmtId="0" fontId="11" fillId="2" borderId="0" xfId="1" applyFont="1" applyFill="1" applyBorder="1" applyAlignment="1" applyProtection="1">
      <alignment horizontal="center"/>
    </xf>
    <xf numFmtId="0" fontId="12" fillId="2" borderId="0" xfId="1" applyFont="1" applyFill="1" applyBorder="1" applyAlignment="1" applyProtection="1">
      <alignment horizontal="center"/>
    </xf>
    <xf numFmtId="0" fontId="24" fillId="0" borderId="11" xfId="1" applyFont="1" applyFill="1" applyBorder="1" applyAlignment="1" applyProtection="1">
      <alignment horizontal="center" vertical="center"/>
    </xf>
    <xf numFmtId="2" fontId="25" fillId="0" borderId="11" xfId="1" applyNumberFormat="1" applyFont="1" applyFill="1" applyBorder="1" applyAlignment="1" applyProtection="1">
      <alignment horizontal="center" vertical="center" wrapText="1"/>
    </xf>
    <xf numFmtId="0" fontId="26" fillId="0" borderId="11" xfId="1" applyFont="1" applyFill="1" applyBorder="1" applyAlignment="1" applyProtection="1">
      <alignment horizontal="center" vertical="center" wrapText="1"/>
    </xf>
    <xf numFmtId="0" fontId="28" fillId="0" borderId="8" xfId="1" applyFont="1" applyFill="1" applyBorder="1" applyAlignment="1" applyProtection="1">
      <alignment horizontal="center"/>
    </xf>
    <xf numFmtId="0" fontId="32" fillId="0" borderId="11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left"/>
    </xf>
    <xf numFmtId="0" fontId="34" fillId="0" borderId="12" xfId="1" applyFont="1" applyFill="1" applyBorder="1" applyAlignment="1" applyProtection="1"/>
    <xf numFmtId="0" fontId="35" fillId="0" borderId="0" xfId="1" applyFont="1" applyFill="1" applyBorder="1" applyAlignment="1" applyProtection="1"/>
    <xf numFmtId="0" fontId="36" fillId="0" borderId="8" xfId="1" applyFont="1" applyFill="1" applyBorder="1" applyAlignment="1" applyProtection="1"/>
    <xf numFmtId="0" fontId="37" fillId="0" borderId="8" xfId="1" applyFont="1" applyFill="1" applyBorder="1" applyAlignment="1" applyProtection="1"/>
    <xf numFmtId="0" fontId="38" fillId="2" borderId="6" xfId="1" applyFont="1" applyFill="1" applyBorder="1" applyAlignment="1" applyProtection="1"/>
    <xf numFmtId="0" fontId="39" fillId="2" borderId="7" xfId="1" applyFont="1" applyFill="1" applyBorder="1" applyAlignment="1" applyProtection="1"/>
    <xf numFmtId="0" fontId="40" fillId="2" borderId="7" xfId="1" applyFont="1" applyFill="1" applyBorder="1" applyAlignment="1" applyProtection="1">
      <alignment horizontal="left" wrapText="1" indent="1"/>
    </xf>
    <xf numFmtId="0" fontId="41" fillId="0" borderId="11" xfId="1" applyFont="1" applyFill="1" applyBorder="1" applyAlignment="1" applyProtection="1">
      <protection locked="0"/>
    </xf>
    <xf numFmtId="49" fontId="42" fillId="0" borderId="8" xfId="1" applyNumberFormat="1" applyFont="1" applyFill="1" applyBorder="1" applyAlignment="1" applyProtection="1"/>
    <xf numFmtId="49" fontId="43" fillId="0" borderId="0" xfId="1" applyNumberFormat="1" applyFont="1" applyFill="1" applyBorder="1" applyAlignment="1" applyProtection="1"/>
    <xf numFmtId="49" fontId="44" fillId="2" borderId="0" xfId="1" applyNumberFormat="1" applyFont="1" applyFill="1" applyBorder="1" applyAlignment="1" applyProtection="1"/>
    <xf numFmtId="0" fontId="45" fillId="0" borderId="12" xfId="1" applyFont="1" applyFill="1" applyBorder="1" applyAlignment="1" applyProtection="1">
      <alignment wrapText="1"/>
    </xf>
    <xf numFmtId="49" fontId="46" fillId="2" borderId="8" xfId="1" applyNumberFormat="1" applyFont="1" applyFill="1" applyBorder="1" applyAlignment="1" applyProtection="1"/>
    <xf numFmtId="49" fontId="47" fillId="2" borderId="6" xfId="1" applyNumberFormat="1" applyFont="1" applyFill="1" applyBorder="1" applyAlignment="1" applyProtection="1"/>
    <xf numFmtId="49" fontId="48" fillId="2" borderId="7" xfId="1" applyNumberFormat="1" applyFont="1" applyFill="1" applyBorder="1" applyAlignment="1" applyProtection="1"/>
    <xf numFmtId="49" fontId="49" fillId="2" borderId="10" xfId="1" applyNumberFormat="1" applyFont="1" applyFill="1" applyBorder="1" applyAlignment="1" applyProtection="1"/>
    <xf numFmtId="49" fontId="50" fillId="2" borderId="11" xfId="1" applyNumberFormat="1" applyFont="1" applyFill="1" applyBorder="1" applyAlignment="1" applyProtection="1"/>
    <xf numFmtId="0" fontId="51" fillId="2" borderId="11" xfId="1" applyFont="1" applyFill="1" applyBorder="1" applyAlignment="1" applyProtection="1">
      <alignment wrapText="1"/>
    </xf>
    <xf numFmtId="0" fontId="52" fillId="2" borderId="11" xfId="1" applyFont="1" applyFill="1" applyBorder="1" applyAlignment="1" applyProtection="1">
      <alignment wrapText="1"/>
    </xf>
    <xf numFmtId="49" fontId="53" fillId="2" borderId="8" xfId="1" applyNumberFormat="1" applyFont="1" applyFill="1" applyBorder="1" applyAlignment="1" applyProtection="1">
      <alignment vertical="center"/>
    </xf>
    <xf numFmtId="0" fontId="56" fillId="0" borderId="11" xfId="1" applyFont="1" applyFill="1" applyBorder="1" applyAlignment="1" applyProtection="1">
      <alignment wrapText="1"/>
    </xf>
    <xf numFmtId="2" fontId="57" fillId="0" borderId="8" xfId="1" applyNumberFormat="1" applyFont="1" applyFill="1" applyBorder="1" applyAlignment="1" applyProtection="1">
      <alignment horizontal="left"/>
    </xf>
    <xf numFmtId="0" fontId="64" fillId="0" borderId="11" xfId="1" applyFont="1" applyFill="1" applyBorder="1" applyAlignment="1" applyProtection="1"/>
    <xf numFmtId="164" fontId="65" fillId="0" borderId="9" xfId="1" applyNumberFormat="1" applyFont="1" applyFill="1" applyBorder="1" applyAlignment="1" applyProtection="1"/>
    <xf numFmtId="164" fontId="66" fillId="2" borderId="9" xfId="1" applyNumberFormat="1" applyFont="1" applyFill="1" applyBorder="1" applyAlignment="1" applyProtection="1"/>
    <xf numFmtId="164" fontId="67" fillId="2" borderId="10" xfId="1" applyNumberFormat="1" applyFont="1" applyFill="1" applyBorder="1" applyAlignment="1" applyProtection="1"/>
    <xf numFmtId="0" fontId="68" fillId="0" borderId="9" xfId="1" applyFont="1" applyFill="1" applyBorder="1" applyAlignment="1" applyProtection="1"/>
    <xf numFmtId="0" fontId="69" fillId="2" borderId="9" xfId="1" applyFont="1" applyFill="1" applyBorder="1" applyAlignment="1" applyProtection="1"/>
    <xf numFmtId="0" fontId="70" fillId="2" borderId="10" xfId="1" applyFont="1" applyFill="1" applyBorder="1" applyAlignment="1" applyProtection="1"/>
    <xf numFmtId="0" fontId="71" fillId="0" borderId="11" xfId="1" applyFont="1" applyFill="1" applyBorder="1" applyAlignment="1" applyProtection="1">
      <alignment vertical="top" wrapText="1"/>
    </xf>
    <xf numFmtId="49" fontId="72" fillId="0" borderId="9" xfId="1" applyNumberFormat="1" applyFont="1" applyFill="1" applyBorder="1" applyAlignment="1" applyProtection="1"/>
    <xf numFmtId="49" fontId="73" fillId="2" borderId="9" xfId="1" applyNumberFormat="1" applyFont="1" applyFill="1" applyBorder="1" applyAlignment="1" applyProtection="1"/>
    <xf numFmtId="0" fontId="75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/>
    </xf>
    <xf numFmtId="0" fontId="11" fillId="2" borderId="0" xfId="1" applyFont="1" applyFill="1" applyBorder="1" applyAlignment="1" applyProtection="1">
      <alignment horizontal="center"/>
    </xf>
    <xf numFmtId="2" fontId="13" fillId="0" borderId="1" xfId="1" applyNumberFormat="1" applyFont="1" applyFill="1" applyBorder="1" applyAlignment="1" applyProtection="1">
      <alignment horizontal="center" vertical="center" wrapText="1"/>
    </xf>
    <xf numFmtId="2" fontId="21" fillId="0" borderId="8" xfId="1" applyNumberFormat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/>
    </xf>
    <xf numFmtId="0" fontId="15" fillId="0" borderId="3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22" fillId="0" borderId="9" xfId="1" applyFont="1" applyFill="1" applyBorder="1" applyAlignment="1" applyProtection="1">
      <alignment horizontal="center" vertical="center"/>
    </xf>
    <xf numFmtId="0" fontId="23" fillId="0" borderId="10" xfId="1" applyFont="1" applyFill="1" applyBorder="1" applyAlignment="1" applyProtection="1">
      <alignment horizontal="center" vertical="center"/>
    </xf>
    <xf numFmtId="0" fontId="24" fillId="0" borderId="11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/>
    </xf>
    <xf numFmtId="0" fontId="18" fillId="0" borderId="6" xfId="1" applyFont="1" applyFill="1" applyBorder="1" applyAlignment="1" applyProtection="1">
      <alignment horizontal="center"/>
    </xf>
    <xf numFmtId="0" fontId="19" fillId="0" borderId="7" xfId="1" applyFont="1" applyFill="1" applyBorder="1" applyAlignment="1" applyProtection="1">
      <alignment horizontal="center"/>
    </xf>
    <xf numFmtId="0" fontId="20" fillId="0" borderId="1" xfId="1" applyFont="1" applyFill="1" applyBorder="1" applyAlignment="1" applyProtection="1">
      <alignment horizontal="center" vertical="center"/>
    </xf>
    <xf numFmtId="0" fontId="27" fillId="0" borderId="8" xfId="1" applyFont="1" applyFill="1" applyBorder="1" applyAlignment="1" applyProtection="1">
      <alignment horizontal="center" vertical="center"/>
    </xf>
    <xf numFmtId="0" fontId="29" fillId="0" borderId="5" xfId="1" applyFont="1" applyFill="1" applyBorder="1" applyAlignment="1" applyProtection="1">
      <alignment horizontal="center"/>
    </xf>
    <xf numFmtId="0" fontId="30" fillId="0" borderId="6" xfId="1" applyFont="1" applyFill="1" applyBorder="1" applyAlignment="1" applyProtection="1">
      <alignment horizontal="center"/>
    </xf>
    <xf numFmtId="0" fontId="31" fillId="0" borderId="7" xfId="1" applyFont="1" applyFill="1" applyBorder="1" applyAlignment="1" applyProtection="1">
      <alignment horizontal="center"/>
    </xf>
    <xf numFmtId="49" fontId="54" fillId="2" borderId="6" xfId="1" applyNumberFormat="1" applyFont="1" applyFill="1" applyBorder="1" applyAlignment="1" applyProtection="1">
      <alignment horizontal="left" wrapText="1"/>
    </xf>
    <xf numFmtId="49" fontId="55" fillId="2" borderId="7" xfId="1" applyNumberFormat="1" applyFont="1" applyFill="1" applyBorder="1" applyAlignment="1" applyProtection="1">
      <alignment horizontal="left" wrapText="1"/>
    </xf>
    <xf numFmtId="49" fontId="58" fillId="0" borderId="5" xfId="1" applyNumberFormat="1" applyFont="1" applyFill="1" applyBorder="1" applyAlignment="1" applyProtection="1">
      <alignment horizontal="left" vertical="center" wrapText="1"/>
    </xf>
    <xf numFmtId="49" fontId="59" fillId="0" borderId="6" xfId="1" applyNumberFormat="1" applyFont="1" applyFill="1" applyBorder="1" applyAlignment="1" applyProtection="1">
      <alignment horizontal="left" vertical="center" wrapText="1"/>
    </xf>
    <xf numFmtId="49" fontId="60" fillId="0" borderId="7" xfId="1" applyNumberFormat="1" applyFont="1" applyFill="1" applyBorder="1" applyAlignment="1" applyProtection="1">
      <alignment horizontal="left" vertical="center" wrapText="1"/>
    </xf>
    <xf numFmtId="0" fontId="61" fillId="0" borderId="5" xfId="1" applyFont="1" applyFill="1" applyBorder="1" applyAlignment="1" applyProtection="1">
      <alignment horizontal="left"/>
    </xf>
    <xf numFmtId="0" fontId="62" fillId="0" borderId="6" xfId="1" applyFont="1" applyFill="1" applyBorder="1" applyAlignment="1" applyProtection="1">
      <alignment horizontal="left"/>
    </xf>
    <xf numFmtId="0" fontId="63" fillId="0" borderId="7" xfId="1" applyFont="1" applyFill="1" applyBorder="1" applyAlignment="1" applyProtection="1">
      <alignment horizontal="left"/>
    </xf>
    <xf numFmtId="0" fontId="74" fillId="0" borderId="3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tabSelected="1" defaultGridColor="0" colorId="9" zoomScale="90" zoomScaleNormal="90" workbookViewId="0">
      <selection activeCell="N40" sqref="N40"/>
    </sheetView>
  </sheetViews>
  <sheetFormatPr defaultColWidth="9.140625" defaultRowHeight="15" customHeight="1" x14ac:dyDescent="0.25"/>
  <cols>
    <col min="1" max="1" width="5.5703125" style="49" customWidth="1"/>
    <col min="2" max="2" width="1.140625" style="49" customWidth="1"/>
    <col min="3" max="3" width="1" style="49" customWidth="1"/>
    <col min="4" max="4" width="42.5703125" style="49" customWidth="1"/>
    <col min="5" max="14" width="15.140625" style="49" customWidth="1"/>
    <col min="15" max="15" width="16.7109375" style="49" customWidth="1"/>
    <col min="16" max="256" width="9.140625" style="49" customWidth="1"/>
    <col min="257" max="257" width="9.140625" style="1" customWidth="1"/>
    <col min="258" max="16384" width="9.140625" style="1"/>
  </cols>
  <sheetData>
    <row r="1" spans="1:15" ht="14.25" customHeight="1" x14ac:dyDescent="0.25">
      <c r="A1" s="2"/>
      <c r="B1" s="3"/>
      <c r="C1" s="3"/>
      <c r="D1" s="3"/>
      <c r="E1" s="3"/>
      <c r="F1" s="4"/>
      <c r="G1" s="4"/>
      <c r="H1" s="5"/>
      <c r="I1" s="5"/>
      <c r="J1" s="5"/>
      <c r="K1" s="5"/>
      <c r="L1" s="5"/>
      <c r="M1" s="6"/>
      <c r="N1" s="6"/>
      <c r="O1" s="6"/>
    </row>
    <row r="2" spans="1:15" ht="17.25" customHeight="1" x14ac:dyDescent="0.25">
      <c r="A2" s="2"/>
      <c r="B2" s="3"/>
      <c r="C2" s="3"/>
      <c r="D2" s="3"/>
      <c r="E2" s="3"/>
      <c r="F2" s="4"/>
      <c r="G2" s="4"/>
      <c r="H2" s="5"/>
      <c r="I2" s="5"/>
      <c r="J2" s="5"/>
      <c r="K2" s="5"/>
      <c r="L2" s="5"/>
      <c r="M2" s="5"/>
      <c r="N2" s="7" t="s">
        <v>0</v>
      </c>
      <c r="O2" s="7"/>
    </row>
    <row r="3" spans="1:15" ht="15" customHeight="1" x14ac:dyDescent="0.25">
      <c r="A3" s="2"/>
      <c r="B3" s="3"/>
      <c r="C3" s="3"/>
      <c r="D3" s="3"/>
      <c r="E3" s="3"/>
      <c r="F3" s="4"/>
      <c r="G3" s="4"/>
      <c r="H3" s="5"/>
      <c r="I3" s="5"/>
      <c r="J3" s="5"/>
      <c r="K3" s="5"/>
      <c r="L3" s="5"/>
      <c r="M3" s="8"/>
      <c r="N3" s="7" t="s">
        <v>1</v>
      </c>
      <c r="O3" s="7"/>
    </row>
    <row r="4" spans="1:15" ht="6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ht="15" customHeight="1" x14ac:dyDescent="0.25">
      <c r="A5" s="50" t="s">
        <v>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9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15" customHeight="1" x14ac:dyDescent="0.25">
      <c r="A7" s="51" t="s">
        <v>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15" customHeight="1" x14ac:dyDescent="0.25">
      <c r="A8" s="10"/>
      <c r="B8" s="10"/>
      <c r="C8" s="10"/>
      <c r="D8" s="10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5" ht="15" customHeight="1" x14ac:dyDescent="0.25">
      <c r="A9" s="52" t="s">
        <v>4</v>
      </c>
      <c r="B9" s="54" t="s">
        <v>5</v>
      </c>
      <c r="C9" s="55"/>
      <c r="D9" s="56"/>
      <c r="E9" s="60" t="s">
        <v>6</v>
      </c>
      <c r="F9" s="61"/>
      <c r="G9" s="61"/>
      <c r="H9" s="61"/>
      <c r="I9" s="61"/>
      <c r="J9" s="61"/>
      <c r="K9" s="61"/>
      <c r="L9" s="61"/>
      <c r="M9" s="61"/>
      <c r="N9" s="62"/>
      <c r="O9" s="63" t="s">
        <v>7</v>
      </c>
    </row>
    <row r="10" spans="1:15" ht="51.75" customHeight="1" x14ac:dyDescent="0.25">
      <c r="A10" s="53"/>
      <c r="B10" s="57"/>
      <c r="C10" s="58"/>
      <c r="D10" s="59"/>
      <c r="E10" s="12" t="s">
        <v>8</v>
      </c>
      <c r="F10" s="11" t="s">
        <v>9</v>
      </c>
      <c r="G10" s="13" t="s">
        <v>10</v>
      </c>
      <c r="H10" s="11" t="s">
        <v>11</v>
      </c>
      <c r="I10" s="13" t="s">
        <v>12</v>
      </c>
      <c r="J10" s="13" t="s">
        <v>13</v>
      </c>
      <c r="K10" s="13" t="s">
        <v>14</v>
      </c>
      <c r="L10" s="13" t="s">
        <v>15</v>
      </c>
      <c r="M10" s="11" t="s">
        <v>16</v>
      </c>
      <c r="N10" s="13" t="s">
        <v>17</v>
      </c>
      <c r="O10" s="64"/>
    </row>
    <row r="11" spans="1:15" ht="15" customHeight="1" x14ac:dyDescent="0.25">
      <c r="A11" s="14">
        <v>1</v>
      </c>
      <c r="B11" s="65">
        <v>2</v>
      </c>
      <c r="C11" s="66"/>
      <c r="D11" s="67"/>
      <c r="E11" s="15">
        <v>3</v>
      </c>
      <c r="F11" s="15">
        <v>4</v>
      </c>
      <c r="G11" s="15">
        <v>5</v>
      </c>
      <c r="H11" s="15">
        <v>6</v>
      </c>
      <c r="I11" s="15">
        <v>7</v>
      </c>
      <c r="J11" s="15">
        <v>8</v>
      </c>
      <c r="K11" s="15">
        <v>9</v>
      </c>
      <c r="L11" s="15">
        <v>10</v>
      </c>
      <c r="M11" s="15">
        <v>11</v>
      </c>
      <c r="N11" s="15">
        <v>12</v>
      </c>
      <c r="O11" s="15">
        <v>13</v>
      </c>
    </row>
    <row r="12" spans="1:15" ht="15" customHeight="1" x14ac:dyDescent="0.25">
      <c r="A12" s="16">
        <v>1</v>
      </c>
      <c r="B12" s="17" t="s">
        <v>18</v>
      </c>
      <c r="C12" s="18"/>
      <c r="D12" s="18"/>
      <c r="E12" s="19"/>
      <c r="F12" s="19"/>
      <c r="G12" s="19"/>
      <c r="H12" s="19"/>
      <c r="I12" s="19"/>
      <c r="J12" s="19"/>
      <c r="K12" s="19"/>
      <c r="L12" s="19"/>
      <c r="M12" s="19">
        <f t="shared" ref="E12:O12" si="0">M13+M14+M15+M16+M17+M18+M19+M20+M21+M22+M23+M24+M25+M26</f>
        <v>1716150.6500000001</v>
      </c>
      <c r="N12" s="19">
        <f t="shared" si="0"/>
        <v>318062.32999999996</v>
      </c>
      <c r="O12" s="19">
        <f t="shared" si="0"/>
        <v>2034212.9799999997</v>
      </c>
    </row>
    <row r="13" spans="1:15" ht="14.25" customHeight="1" x14ac:dyDescent="0.25">
      <c r="A13" s="20" t="s">
        <v>19</v>
      </c>
      <c r="B13" s="21"/>
      <c r="C13" s="22" t="s">
        <v>20</v>
      </c>
      <c r="D13" s="23"/>
      <c r="E13" s="24"/>
      <c r="F13" s="24"/>
      <c r="G13" s="24"/>
      <c r="H13" s="24"/>
      <c r="I13" s="24"/>
      <c r="J13" s="24"/>
      <c r="K13" s="24"/>
      <c r="L13" s="24"/>
      <c r="M13" s="24">
        <v>1305287.6799999999</v>
      </c>
      <c r="N13" s="24">
        <v>217017.68</v>
      </c>
      <c r="O13" s="19">
        <f t="shared" ref="O13:O41" si="1">(E13+F13+G13+H13+I13+J13+K13+L13+M13+N13)</f>
        <v>1522305.3599999999</v>
      </c>
    </row>
    <row r="14" spans="1:15" ht="15" customHeight="1" x14ac:dyDescent="0.25">
      <c r="A14" s="25" t="s">
        <v>21</v>
      </c>
      <c r="B14" s="26"/>
      <c r="C14" s="27" t="s">
        <v>22</v>
      </c>
      <c r="D14" s="28"/>
      <c r="E14" s="24"/>
      <c r="F14" s="24"/>
      <c r="G14" s="24"/>
      <c r="H14" s="24"/>
      <c r="I14" s="24"/>
      <c r="J14" s="24"/>
      <c r="K14" s="24"/>
      <c r="L14" s="24"/>
      <c r="M14" s="24">
        <v>154080.04999999999</v>
      </c>
      <c r="N14" s="24">
        <v>243.36</v>
      </c>
      <c r="O14" s="19">
        <f t="shared" si="1"/>
        <v>154323.40999999997</v>
      </c>
    </row>
    <row r="15" spans="1:15" ht="15" customHeight="1" x14ac:dyDescent="0.25">
      <c r="A15" s="29" t="s">
        <v>23</v>
      </c>
      <c r="B15" s="30"/>
      <c r="C15" s="31" t="s">
        <v>24</v>
      </c>
      <c r="D15" s="23"/>
      <c r="E15" s="24"/>
      <c r="F15" s="24"/>
      <c r="G15" s="24"/>
      <c r="H15" s="24"/>
      <c r="I15" s="24"/>
      <c r="J15" s="24"/>
      <c r="K15" s="24"/>
      <c r="L15" s="24"/>
      <c r="M15" s="24">
        <v>112258.69</v>
      </c>
      <c r="N15" s="24">
        <v>8548.0300000000007</v>
      </c>
      <c r="O15" s="19">
        <f t="shared" si="1"/>
        <v>120806.72</v>
      </c>
    </row>
    <row r="16" spans="1:15" ht="15" customHeight="1" x14ac:dyDescent="0.25">
      <c r="A16" s="29" t="s">
        <v>25</v>
      </c>
      <c r="B16" s="32"/>
      <c r="C16" s="33" t="s">
        <v>26</v>
      </c>
      <c r="D16" s="34"/>
      <c r="E16" s="24"/>
      <c r="F16" s="24"/>
      <c r="G16" s="24"/>
      <c r="H16" s="24"/>
      <c r="I16" s="24"/>
      <c r="J16" s="24"/>
      <c r="K16" s="24"/>
      <c r="L16" s="24"/>
      <c r="M16" s="24">
        <v>2752.81</v>
      </c>
      <c r="N16" s="24">
        <v>182.58</v>
      </c>
      <c r="O16" s="19">
        <f t="shared" si="1"/>
        <v>2935.39</v>
      </c>
    </row>
    <row r="17" spans="1:15" ht="15" customHeight="1" x14ac:dyDescent="0.25">
      <c r="A17" s="29" t="s">
        <v>27</v>
      </c>
      <c r="B17" s="32"/>
      <c r="C17" s="33" t="s">
        <v>28</v>
      </c>
      <c r="D17" s="34"/>
      <c r="E17" s="24"/>
      <c r="F17" s="24"/>
      <c r="G17" s="24"/>
      <c r="H17" s="24"/>
      <c r="I17" s="24"/>
      <c r="J17" s="24"/>
      <c r="K17" s="24"/>
      <c r="L17" s="24"/>
      <c r="M17" s="24">
        <v>18121.5</v>
      </c>
      <c r="N17" s="24">
        <v>15129.74</v>
      </c>
      <c r="O17" s="19">
        <f t="shared" si="1"/>
        <v>33251.24</v>
      </c>
    </row>
    <row r="18" spans="1:15" ht="15" customHeight="1" x14ac:dyDescent="0.25">
      <c r="A18" s="29" t="s">
        <v>29</v>
      </c>
      <c r="B18" s="32"/>
      <c r="C18" s="33" t="s">
        <v>30</v>
      </c>
      <c r="D18" s="34"/>
      <c r="E18" s="24"/>
      <c r="F18" s="24"/>
      <c r="G18" s="24"/>
      <c r="H18" s="24"/>
      <c r="I18" s="24"/>
      <c r="J18" s="24"/>
      <c r="K18" s="24"/>
      <c r="L18" s="24"/>
      <c r="M18" s="24">
        <v>4220.1000000000004</v>
      </c>
      <c r="N18" s="24">
        <v>875</v>
      </c>
      <c r="O18" s="19">
        <f t="shared" si="1"/>
        <v>5095.1000000000004</v>
      </c>
    </row>
    <row r="19" spans="1:15" ht="15" customHeight="1" x14ac:dyDescent="0.25">
      <c r="A19" s="29" t="s">
        <v>31</v>
      </c>
      <c r="B19" s="32"/>
      <c r="C19" s="33" t="s">
        <v>32</v>
      </c>
      <c r="D19" s="34"/>
      <c r="E19" s="24"/>
      <c r="F19" s="24"/>
      <c r="G19" s="24"/>
      <c r="H19" s="24"/>
      <c r="I19" s="24"/>
      <c r="J19" s="24"/>
      <c r="K19" s="24"/>
      <c r="L19" s="24"/>
      <c r="M19" s="24">
        <v>6124.04</v>
      </c>
      <c r="N19" s="24">
        <v>6604.35</v>
      </c>
      <c r="O19" s="19">
        <f t="shared" si="1"/>
        <v>12728.39</v>
      </c>
    </row>
    <row r="20" spans="1:15" ht="15" customHeight="1" x14ac:dyDescent="0.25">
      <c r="A20" s="29" t="s">
        <v>33</v>
      </c>
      <c r="B20" s="32"/>
      <c r="C20" s="33" t="s">
        <v>34</v>
      </c>
      <c r="D20" s="35"/>
      <c r="E20" s="24"/>
      <c r="F20" s="24"/>
      <c r="G20" s="24"/>
      <c r="H20" s="24"/>
      <c r="I20" s="24"/>
      <c r="J20" s="24"/>
      <c r="K20" s="24"/>
      <c r="L20" s="24"/>
      <c r="M20" s="24">
        <v>0</v>
      </c>
      <c r="N20" s="24">
        <v>0</v>
      </c>
      <c r="O20" s="19">
        <f t="shared" si="1"/>
        <v>0</v>
      </c>
    </row>
    <row r="21" spans="1:15" ht="15" customHeight="1" x14ac:dyDescent="0.25">
      <c r="A21" s="36" t="s">
        <v>35</v>
      </c>
      <c r="B21" s="32"/>
      <c r="C21" s="68" t="s">
        <v>36</v>
      </c>
      <c r="D21" s="69"/>
      <c r="E21" s="24"/>
      <c r="F21" s="24"/>
      <c r="G21" s="24"/>
      <c r="H21" s="24"/>
      <c r="I21" s="24"/>
      <c r="J21" s="24"/>
      <c r="K21" s="24"/>
      <c r="L21" s="24"/>
      <c r="M21" s="24">
        <v>103396.74</v>
      </c>
      <c r="N21" s="24">
        <v>67960.789999999994</v>
      </c>
      <c r="O21" s="19">
        <f t="shared" si="1"/>
        <v>171357.53</v>
      </c>
    </row>
    <row r="22" spans="1:15" ht="15" customHeight="1" x14ac:dyDescent="0.25">
      <c r="A22" s="25" t="s">
        <v>37</v>
      </c>
      <c r="B22" s="32"/>
      <c r="C22" s="33" t="s">
        <v>38</v>
      </c>
      <c r="D22" s="37"/>
      <c r="E22" s="24"/>
      <c r="F22" s="24"/>
      <c r="G22" s="24"/>
      <c r="H22" s="24"/>
      <c r="I22" s="24"/>
      <c r="J22" s="24"/>
      <c r="K22" s="24"/>
      <c r="L22" s="24"/>
      <c r="M22" s="24">
        <v>0</v>
      </c>
      <c r="N22" s="24">
        <v>0</v>
      </c>
      <c r="O22" s="19">
        <f t="shared" si="1"/>
        <v>0</v>
      </c>
    </row>
    <row r="23" spans="1:15" ht="15" customHeight="1" x14ac:dyDescent="0.25">
      <c r="A23" s="29" t="s">
        <v>39</v>
      </c>
      <c r="B23" s="32"/>
      <c r="C23" s="33" t="s">
        <v>40</v>
      </c>
      <c r="D23" s="37"/>
      <c r="E23" s="24"/>
      <c r="F23" s="24"/>
      <c r="G23" s="24"/>
      <c r="H23" s="24"/>
      <c r="I23" s="24"/>
      <c r="J23" s="24"/>
      <c r="K23" s="24"/>
      <c r="L23" s="24"/>
      <c r="M23" s="24">
        <v>0</v>
      </c>
      <c r="N23" s="24">
        <v>0</v>
      </c>
      <c r="O23" s="19">
        <f t="shared" si="1"/>
        <v>0</v>
      </c>
    </row>
    <row r="24" spans="1:15" ht="15" customHeight="1" x14ac:dyDescent="0.25">
      <c r="A24" s="29" t="s">
        <v>41</v>
      </c>
      <c r="B24" s="32"/>
      <c r="C24" s="33" t="s">
        <v>42</v>
      </c>
      <c r="D24" s="37"/>
      <c r="E24" s="24"/>
      <c r="F24" s="24"/>
      <c r="G24" s="24"/>
      <c r="H24" s="24"/>
      <c r="I24" s="24"/>
      <c r="J24" s="24"/>
      <c r="K24" s="24"/>
      <c r="L24" s="24"/>
      <c r="M24" s="24">
        <v>0</v>
      </c>
      <c r="N24" s="24">
        <v>0</v>
      </c>
      <c r="O24" s="19">
        <f t="shared" si="1"/>
        <v>0</v>
      </c>
    </row>
    <row r="25" spans="1:15" ht="15" customHeight="1" x14ac:dyDescent="0.25">
      <c r="A25" s="29" t="s">
        <v>43</v>
      </c>
      <c r="B25" s="32"/>
      <c r="C25" s="33" t="s">
        <v>44</v>
      </c>
      <c r="D25" s="37"/>
      <c r="E25" s="24"/>
      <c r="F25" s="24"/>
      <c r="G25" s="24"/>
      <c r="H25" s="24"/>
      <c r="I25" s="24"/>
      <c r="J25" s="24"/>
      <c r="K25" s="24"/>
      <c r="L25" s="24"/>
      <c r="M25" s="24">
        <v>9909.0400000000009</v>
      </c>
      <c r="N25" s="24">
        <v>1500.8</v>
      </c>
      <c r="O25" s="19">
        <f t="shared" si="1"/>
        <v>11409.84</v>
      </c>
    </row>
    <row r="26" spans="1:15" ht="15" customHeight="1" x14ac:dyDescent="0.25">
      <c r="A26" s="29" t="s">
        <v>45</v>
      </c>
      <c r="B26" s="32"/>
      <c r="C26" s="33" t="s">
        <v>46</v>
      </c>
      <c r="D26" s="37"/>
      <c r="E26" s="24"/>
      <c r="F26" s="24"/>
      <c r="G26" s="24"/>
      <c r="H26" s="24"/>
      <c r="I26" s="24"/>
      <c r="J26" s="24"/>
      <c r="K26" s="24"/>
      <c r="L26" s="24"/>
      <c r="M26" s="24">
        <v>0</v>
      </c>
      <c r="N26" s="24">
        <v>0</v>
      </c>
      <c r="O26" s="19">
        <f t="shared" si="1"/>
        <v>0</v>
      </c>
    </row>
    <row r="27" spans="1:15" ht="35.25" customHeight="1" x14ac:dyDescent="0.25">
      <c r="A27" s="38" t="s">
        <v>47</v>
      </c>
      <c r="B27" s="70" t="s">
        <v>48</v>
      </c>
      <c r="C27" s="71"/>
      <c r="D27" s="72"/>
      <c r="E27" s="24"/>
      <c r="F27" s="24"/>
      <c r="G27" s="24"/>
      <c r="H27" s="24"/>
      <c r="I27" s="24"/>
      <c r="J27" s="24"/>
      <c r="K27" s="24"/>
      <c r="L27" s="24"/>
      <c r="M27" s="24">
        <v>0</v>
      </c>
      <c r="N27" s="24">
        <v>0</v>
      </c>
      <c r="O27" s="19">
        <f t="shared" si="1"/>
        <v>0</v>
      </c>
    </row>
    <row r="28" spans="1:15" ht="15" customHeight="1" x14ac:dyDescent="0.25">
      <c r="A28" s="16">
        <v>3</v>
      </c>
      <c r="B28" s="73" t="s">
        <v>49</v>
      </c>
      <c r="C28" s="74"/>
      <c r="D28" s="75"/>
      <c r="E28" s="39"/>
      <c r="F28" s="39"/>
      <c r="G28" s="39"/>
      <c r="H28" s="39"/>
      <c r="I28" s="39"/>
      <c r="J28" s="39"/>
      <c r="K28" s="39"/>
      <c r="L28" s="39"/>
      <c r="M28" s="39">
        <f t="shared" ref="E28:N28" si="2">M29</f>
        <v>1534745.4900000002</v>
      </c>
      <c r="N28" s="39">
        <f t="shared" si="2"/>
        <v>315253.82999999996</v>
      </c>
      <c r="O28" s="19">
        <f t="shared" si="1"/>
        <v>1849999.3200000003</v>
      </c>
    </row>
    <row r="29" spans="1:15" ht="15" customHeight="1" x14ac:dyDescent="0.25">
      <c r="A29" s="40" t="s">
        <v>50</v>
      </c>
      <c r="B29" s="41"/>
      <c r="C29" s="42" t="s">
        <v>51</v>
      </c>
      <c r="D29" s="37"/>
      <c r="E29" s="39"/>
      <c r="F29" s="39"/>
      <c r="G29" s="39"/>
      <c r="H29" s="39"/>
      <c r="I29" s="39"/>
      <c r="J29" s="39"/>
      <c r="K29" s="39"/>
      <c r="L29" s="39"/>
      <c r="M29" s="39">
        <f t="shared" ref="E29:N29" si="3">M30+M31+M32+M33+M34+M35+M36+M37+M38+M39+M40+M41</f>
        <v>1534745.4900000002</v>
      </c>
      <c r="N29" s="39">
        <f t="shared" si="3"/>
        <v>315253.82999999996</v>
      </c>
      <c r="O29" s="19">
        <f t="shared" si="1"/>
        <v>1849999.3200000003</v>
      </c>
    </row>
    <row r="30" spans="1:15" ht="15" customHeight="1" x14ac:dyDescent="0.25">
      <c r="A30" s="43" t="s">
        <v>52</v>
      </c>
      <c r="B30" s="44"/>
      <c r="C30" s="45"/>
      <c r="D30" s="46" t="s">
        <v>20</v>
      </c>
      <c r="E30" s="24"/>
      <c r="F30" s="24"/>
      <c r="G30" s="24"/>
      <c r="H30" s="24"/>
      <c r="I30" s="24"/>
      <c r="J30" s="24"/>
      <c r="K30" s="24"/>
      <c r="L30" s="24"/>
      <c r="M30" s="39">
        <v>1292829.6000000001</v>
      </c>
      <c r="N30" s="24">
        <v>212587.3</v>
      </c>
      <c r="O30" s="19">
        <f t="shared" si="1"/>
        <v>1505416.9000000001</v>
      </c>
    </row>
    <row r="31" spans="1:15" ht="15" customHeight="1" x14ac:dyDescent="0.25">
      <c r="A31" s="47" t="s">
        <v>53</v>
      </c>
      <c r="B31" s="48"/>
      <c r="C31" s="32"/>
      <c r="D31" s="46" t="s">
        <v>24</v>
      </c>
      <c r="E31" s="24"/>
      <c r="F31" s="24"/>
      <c r="G31" s="24"/>
      <c r="H31" s="24"/>
      <c r="I31" s="24"/>
      <c r="J31" s="24"/>
      <c r="K31" s="24"/>
      <c r="L31" s="24"/>
      <c r="M31" s="24">
        <v>109099.04</v>
      </c>
      <c r="N31" s="24">
        <v>9270.76</v>
      </c>
      <c r="O31" s="19">
        <f t="shared" si="1"/>
        <v>118369.79999999999</v>
      </c>
    </row>
    <row r="32" spans="1:15" ht="15" customHeight="1" x14ac:dyDescent="0.25">
      <c r="A32" s="47" t="s">
        <v>54</v>
      </c>
      <c r="B32" s="48"/>
      <c r="C32" s="32"/>
      <c r="D32" s="46" t="s">
        <v>55</v>
      </c>
      <c r="E32" s="24"/>
      <c r="F32" s="24"/>
      <c r="G32" s="24"/>
      <c r="H32" s="24"/>
      <c r="I32" s="24"/>
      <c r="J32" s="24"/>
      <c r="K32" s="24"/>
      <c r="L32" s="24"/>
      <c r="M32" s="24">
        <v>2918.52</v>
      </c>
      <c r="N32" s="24">
        <v>118.87</v>
      </c>
      <c r="O32" s="19">
        <f t="shared" si="1"/>
        <v>3037.39</v>
      </c>
    </row>
    <row r="33" spans="1:15" ht="15" customHeight="1" x14ac:dyDescent="0.25">
      <c r="A33" s="47" t="s">
        <v>56</v>
      </c>
      <c r="B33" s="48"/>
      <c r="C33" s="32"/>
      <c r="D33" s="46" t="s">
        <v>57</v>
      </c>
      <c r="E33" s="24"/>
      <c r="F33" s="24"/>
      <c r="G33" s="24"/>
      <c r="H33" s="24"/>
      <c r="I33" s="24"/>
      <c r="J33" s="24"/>
      <c r="K33" s="24"/>
      <c r="L33" s="24"/>
      <c r="M33" s="24">
        <v>17420.7</v>
      </c>
      <c r="N33" s="24">
        <v>15851.74</v>
      </c>
      <c r="O33" s="19">
        <f t="shared" si="1"/>
        <v>33272.44</v>
      </c>
    </row>
    <row r="34" spans="1:15" ht="15" customHeight="1" x14ac:dyDescent="0.25">
      <c r="A34" s="47" t="s">
        <v>58</v>
      </c>
      <c r="B34" s="48"/>
      <c r="C34" s="32"/>
      <c r="D34" s="46" t="s">
        <v>59</v>
      </c>
      <c r="E34" s="24"/>
      <c r="F34" s="24"/>
      <c r="G34" s="24"/>
      <c r="H34" s="24"/>
      <c r="I34" s="24"/>
      <c r="J34" s="24"/>
      <c r="K34" s="24"/>
      <c r="L34" s="24"/>
      <c r="M34" s="24">
        <v>4041.6</v>
      </c>
      <c r="N34" s="24">
        <v>875</v>
      </c>
      <c r="O34" s="19">
        <f t="shared" si="1"/>
        <v>4916.6000000000004</v>
      </c>
    </row>
    <row r="35" spans="1:15" ht="15" customHeight="1" x14ac:dyDescent="0.25">
      <c r="A35" s="47" t="s">
        <v>60</v>
      </c>
      <c r="B35" s="48"/>
      <c r="C35" s="32"/>
      <c r="D35" s="46" t="s">
        <v>32</v>
      </c>
      <c r="E35" s="24"/>
      <c r="F35" s="24"/>
      <c r="G35" s="24"/>
      <c r="H35" s="24"/>
      <c r="I35" s="24"/>
      <c r="J35" s="24"/>
      <c r="K35" s="24"/>
      <c r="L35" s="24"/>
      <c r="M35" s="24">
        <v>6124.04</v>
      </c>
      <c r="N35" s="24">
        <v>6821.53</v>
      </c>
      <c r="O35" s="19">
        <f t="shared" si="1"/>
        <v>12945.57</v>
      </c>
    </row>
    <row r="36" spans="1:15" ht="15" customHeight="1" x14ac:dyDescent="0.25">
      <c r="A36" s="47" t="s">
        <v>61</v>
      </c>
      <c r="B36" s="48"/>
      <c r="C36" s="32"/>
      <c r="D36" s="46" t="s">
        <v>62</v>
      </c>
      <c r="E36" s="24"/>
      <c r="F36" s="24"/>
      <c r="G36" s="24"/>
      <c r="H36" s="24"/>
      <c r="I36" s="24"/>
      <c r="J36" s="24"/>
      <c r="K36" s="24"/>
      <c r="L36" s="24"/>
      <c r="M36" s="24">
        <v>87076.27</v>
      </c>
      <c r="N36" s="24">
        <v>66723.789999999994</v>
      </c>
      <c r="O36" s="19">
        <f t="shared" si="1"/>
        <v>153800.06</v>
      </c>
    </row>
    <row r="37" spans="1:15" ht="15" customHeight="1" x14ac:dyDescent="0.25">
      <c r="A37" s="47" t="s">
        <v>63</v>
      </c>
      <c r="B37" s="48"/>
      <c r="C37" s="32"/>
      <c r="D37" s="46" t="s">
        <v>38</v>
      </c>
      <c r="E37" s="24"/>
      <c r="F37" s="24"/>
      <c r="G37" s="24"/>
      <c r="H37" s="24"/>
      <c r="I37" s="24"/>
      <c r="J37" s="24"/>
      <c r="K37" s="24"/>
      <c r="L37" s="24"/>
      <c r="M37" s="24">
        <v>2713.35</v>
      </c>
      <c r="N37" s="24">
        <v>484.86</v>
      </c>
      <c r="O37" s="19">
        <f t="shared" si="1"/>
        <v>3198.21</v>
      </c>
    </row>
    <row r="38" spans="1:15" ht="15" customHeight="1" x14ac:dyDescent="0.25">
      <c r="A38" s="47" t="s">
        <v>64</v>
      </c>
      <c r="B38" s="48"/>
      <c r="C38" s="32"/>
      <c r="D38" s="46" t="s">
        <v>40</v>
      </c>
      <c r="E38" s="24"/>
      <c r="F38" s="24"/>
      <c r="G38" s="24"/>
      <c r="H38" s="24"/>
      <c r="I38" s="24"/>
      <c r="J38" s="24"/>
      <c r="K38" s="24"/>
      <c r="L38" s="24"/>
      <c r="M38" s="24">
        <v>0</v>
      </c>
      <c r="N38" s="24">
        <v>0</v>
      </c>
      <c r="O38" s="19">
        <f t="shared" si="1"/>
        <v>0</v>
      </c>
    </row>
    <row r="39" spans="1:15" ht="15" customHeight="1" x14ac:dyDescent="0.25">
      <c r="A39" s="25" t="s">
        <v>65</v>
      </c>
      <c r="B39" s="32"/>
      <c r="C39" s="32"/>
      <c r="D39" s="46" t="s">
        <v>66</v>
      </c>
      <c r="E39" s="24"/>
      <c r="F39" s="24"/>
      <c r="G39" s="24"/>
      <c r="H39" s="24"/>
      <c r="I39" s="24"/>
      <c r="J39" s="24"/>
      <c r="K39" s="24"/>
      <c r="L39" s="24"/>
      <c r="M39" s="24">
        <v>12230.7</v>
      </c>
      <c r="N39" s="24">
        <v>2519.98</v>
      </c>
      <c r="O39" s="19">
        <f t="shared" si="1"/>
        <v>14750.68</v>
      </c>
    </row>
    <row r="40" spans="1:15" ht="15" customHeight="1" x14ac:dyDescent="0.25">
      <c r="A40" s="25" t="s">
        <v>67</v>
      </c>
      <c r="B40" s="32"/>
      <c r="C40" s="32"/>
      <c r="D40" s="46" t="s">
        <v>68</v>
      </c>
      <c r="E40" s="24"/>
      <c r="F40" s="24"/>
      <c r="G40" s="24"/>
      <c r="H40" s="24"/>
      <c r="I40" s="24"/>
      <c r="J40" s="24"/>
      <c r="K40" s="24"/>
      <c r="L40" s="24"/>
      <c r="M40" s="24">
        <v>0</v>
      </c>
      <c r="N40" s="24">
        <v>0</v>
      </c>
      <c r="O40" s="19">
        <f t="shared" si="1"/>
        <v>0</v>
      </c>
    </row>
    <row r="41" spans="1:15" ht="15" customHeight="1" x14ac:dyDescent="0.25">
      <c r="A41" s="25" t="s">
        <v>69</v>
      </c>
      <c r="B41" s="32"/>
      <c r="C41" s="32"/>
      <c r="D41" s="46" t="s">
        <v>70</v>
      </c>
      <c r="E41" s="24"/>
      <c r="F41" s="24"/>
      <c r="G41" s="24"/>
      <c r="H41" s="24"/>
      <c r="I41" s="24"/>
      <c r="J41" s="24"/>
      <c r="K41" s="24"/>
      <c r="L41" s="24"/>
      <c r="M41" s="24">
        <v>291.67</v>
      </c>
      <c r="N41" s="24">
        <v>0</v>
      </c>
      <c r="O41" s="19">
        <f t="shared" si="1"/>
        <v>291.67</v>
      </c>
    </row>
    <row r="42" spans="1:15" ht="15" customHeight="1" x14ac:dyDescent="0.25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</row>
  </sheetData>
  <mergeCells count="11">
    <mergeCell ref="B11:D11"/>
    <mergeCell ref="C21:D21"/>
    <mergeCell ref="B27:D27"/>
    <mergeCell ref="B28:D28"/>
    <mergeCell ref="A42:O42"/>
    <mergeCell ref="A5:O5"/>
    <mergeCell ref="A7:O7"/>
    <mergeCell ref="A9:A10"/>
    <mergeCell ref="B9:D10"/>
    <mergeCell ref="E9:N9"/>
    <mergeCell ref="O9:O10"/>
  </mergeCells>
  <pageMargins left="0.69791668653488159" right="0.69791668653488159" top="0.75" bottom="0.75" header="0.28125" footer="0.28125"/>
  <pageSetup scale="5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2019-02-08T11:22:23Z</cp:lastPrinted>
  <dcterms:modified xsi:type="dcterms:W3CDTF">2019-03-14T08:45:29Z</dcterms:modified>
</cp:coreProperties>
</file>